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tal" sheetId="1" r:id="rId1"/>
    <sheet name="Feuille3" sheetId="2" r:id="rId2"/>
  </sheets>
  <definedNames>
    <definedName name="_xlnm.Print_Area" localSheetId="0">'total'!$B$1:$F$65</definedName>
  </definedNames>
  <calcPr fullCalcOnLoad="1"/>
</workbook>
</file>

<file path=xl/sharedStrings.xml><?xml version="1.0" encoding="utf-8"?>
<sst xmlns="http://schemas.openxmlformats.org/spreadsheetml/2006/main" count="149" uniqueCount="82">
  <si>
    <t>Commune de PLOUVIEN</t>
  </si>
  <si>
    <t>Q</t>
  </si>
  <si>
    <t>U</t>
  </si>
  <si>
    <t>PU</t>
  </si>
  <si>
    <t>TOTAL HT</t>
  </si>
  <si>
    <t>Installation chantier , deviation, etudes</t>
  </si>
  <si>
    <t>F</t>
  </si>
  <si>
    <t>ml</t>
  </si>
  <si>
    <t>u</t>
  </si>
  <si>
    <t>Dépose de bordure</t>
  </si>
  <si>
    <t>m2</t>
  </si>
  <si>
    <t>m3</t>
  </si>
  <si>
    <t>Mise à la cote préalable des regards DN1000</t>
  </si>
  <si>
    <t>Mise à la cote de chambre FT</t>
  </si>
  <si>
    <t>TOTAL</t>
  </si>
  <si>
    <t>TVA</t>
  </si>
  <si>
    <t>TTC</t>
  </si>
  <si>
    <t>Réaménagement Rue JP CALLOC'H</t>
  </si>
  <si>
    <t>Estimation sommaire des travaux</t>
  </si>
  <si>
    <t>de la rue St Pol Roux à la rue Chateaubriand</t>
  </si>
  <si>
    <t>Terrassement talus (yc évacuation matériaux et végétaux)</t>
  </si>
  <si>
    <t>Réglage du talus (1/1)</t>
  </si>
  <si>
    <t>Betonnage tranchée</t>
  </si>
  <si>
    <t>Regard DN600 + tampon fonte D400</t>
  </si>
  <si>
    <t>Terrassement  pour struture trottoir</t>
  </si>
  <si>
    <t>Mise à la cote de BAC</t>
  </si>
  <si>
    <t>Dépose de la ventouse existante et de son regard. Comblement 0/31,5</t>
  </si>
  <si>
    <t>Paillage en fibre végétale en crete de talus (largeur 1m)</t>
  </si>
  <si>
    <t>Plantation du talus suivant annexe jointe</t>
  </si>
  <si>
    <t>Réalisation d'un plateau</t>
  </si>
  <si>
    <t>Options</t>
  </si>
  <si>
    <t>Mise en place de geofilet biodegradable sur talus</t>
  </si>
  <si>
    <t>GB pour struture plateau (12cm)</t>
  </si>
  <si>
    <t>PV pour enrobé au goasq</t>
  </si>
  <si>
    <t>TV (30cm)</t>
  </si>
  <si>
    <t>Terre pierre (30 cm) : 70% de 20/40</t>
  </si>
  <si>
    <t>Engazonnement (+ contrat reprise)</t>
  </si>
  <si>
    <t>Fosse de plantation (1,5x1,5x1,5m)</t>
  </si>
  <si>
    <t>Reprofilage voie BBSG /GB</t>
  </si>
  <si>
    <t>Marquage dents requin</t>
  </si>
  <si>
    <t>Panneau C27</t>
  </si>
  <si>
    <t>Aménagement paysager</t>
  </si>
  <si>
    <t>Travaux voirie</t>
  </si>
  <si>
    <t>Travaux Réseaux</t>
  </si>
  <si>
    <t>Tranchée, yc découpe</t>
  </si>
  <si>
    <t xml:space="preserve">Prépartion </t>
  </si>
  <si>
    <t>Caniveau beton coulé en place béton</t>
  </si>
  <si>
    <t>Option 2- plateau</t>
  </si>
  <si>
    <t>Option 1 :Traitement du talus décaissé</t>
  </si>
  <si>
    <t>Avaloir + fonte D400</t>
  </si>
  <si>
    <t>Reprise avaloir existe</t>
  </si>
  <si>
    <t>Pose de bordure P1</t>
  </si>
  <si>
    <t>Pose de bordure T2</t>
  </si>
  <si>
    <t>Pose de bordure solin</t>
  </si>
  <si>
    <t>Potelet bois douglas classe 4 (200x200) - H :70cm + catadioptre</t>
  </si>
  <si>
    <t>BBSG 0/10 (120kg/m2) +couche accrochage</t>
  </si>
  <si>
    <t>BBSG 0/6 (100kg/m2)+couche accrochage</t>
  </si>
  <si>
    <t>Réalisation d'une poutre de rive  (30cm 0/63 - 20 cm 0/31,5) au sud de la rue coté, yc terrassement et evacuation</t>
  </si>
  <si>
    <t>Reprise branchemnt+regard coulé en place+tampon fonte OH400 B125</t>
  </si>
  <si>
    <t xml:space="preserve">Buse DN300 </t>
  </si>
  <si>
    <t>Branchemetn avaloir DN250</t>
  </si>
  <si>
    <t>PV pour buse 165A sous voirie</t>
  </si>
  <si>
    <t>Option 3 - Muret.banc</t>
  </si>
  <si>
    <t xml:space="preserve">Muret pierres (pierres idem longère) </t>
  </si>
  <si>
    <t>Assise bois (robinier) - 0,4x1,5m 40mm ep mini</t>
  </si>
  <si>
    <t>Fixation acier galvanisé</t>
  </si>
  <si>
    <t>Engravure / racord sur existant</t>
  </si>
  <si>
    <t>Purge (terrassement 0/315 d'apport)</t>
  </si>
  <si>
    <t>Plantation de haie bocagère suivant annexe jointe (crete)</t>
  </si>
  <si>
    <t>Empierrement trottoir</t>
  </si>
  <si>
    <t>Offre de base</t>
  </si>
  <si>
    <t>Ref prix</t>
  </si>
  <si>
    <t>Brest le 28/01/2016</t>
  </si>
  <si>
    <t>Avaloirs (2u) + branchement</t>
  </si>
  <si>
    <t xml:space="preserve">Empierrement acces lotissement pour mise à la cote </t>
  </si>
  <si>
    <t>Retrait revetement surface voirie - trottoir / évacuation</t>
  </si>
  <si>
    <t xml:space="preserve">Pommier haute tige 175/200 Reinette Clochard en motte + TV </t>
  </si>
  <si>
    <t>Terrassement /evacuation des zones à aménager</t>
  </si>
  <si>
    <t>Tuteur tripode + paillage</t>
  </si>
  <si>
    <t>Reprise rive de voie vers l'Est (purge +BBSG)</t>
  </si>
  <si>
    <t>Joint Bitume</t>
  </si>
  <si>
    <t>DICT, marquage réseaux sur site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</si>
</sst>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  <numFmt numFmtId="166" formatCode="_-* #,##0.000\ _€_-;\-* #,##0.000\ _€_-;_-* &quot;-&quot;??\ _€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0" borderId="0" applyNumberFormat="0" applyBorder="0" applyAlignment="0" applyProtection="0"/>
    <xf numFmtId="9" fontId="24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44" fontId="0" fillId="0" borderId="0" xfId="49" applyFont="1" applyAlignment="1">
      <alignment/>
    </xf>
    <xf numFmtId="44" fontId="0" fillId="0" borderId="11" xfId="49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44" fontId="0" fillId="0" borderId="0" xfId="49" applyFont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3" fontId="0" fillId="0" borderId="0" xfId="47" applyFont="1" applyAlignment="1">
      <alignment vertical="top"/>
    </xf>
    <xf numFmtId="43" fontId="43" fillId="0" borderId="0" xfId="47" applyFont="1" applyAlignment="1">
      <alignment horizontal="center" vertical="top" wrapText="1"/>
    </xf>
    <xf numFmtId="43" fontId="44" fillId="33" borderId="10" xfId="47" applyFont="1" applyFill="1" applyBorder="1" applyAlignment="1">
      <alignment vertical="top" wrapText="1"/>
    </xf>
    <xf numFmtId="43" fontId="0" fillId="34" borderId="10" xfId="47" applyFont="1" applyFill="1" applyBorder="1" applyAlignment="1">
      <alignment vertical="top" wrapText="1"/>
    </xf>
    <xf numFmtId="43" fontId="0" fillId="0" borderId="10" xfId="47" applyFont="1" applyBorder="1" applyAlignment="1">
      <alignment vertical="top" wrapText="1"/>
    </xf>
    <xf numFmtId="43" fontId="0" fillId="0" borderId="0" xfId="47" applyFont="1" applyBorder="1" applyAlignment="1">
      <alignment vertical="top" wrapText="1"/>
    </xf>
    <xf numFmtId="43" fontId="0" fillId="0" borderId="0" xfId="47" applyFont="1" applyAlignment="1">
      <alignment vertical="top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342900</xdr:colOff>
      <xdr:row>5</xdr:row>
      <xdr:rowOff>200025</xdr:rowOff>
    </xdr:to>
    <xdr:pic>
      <xdr:nvPicPr>
        <xdr:cNvPr id="1" name="Image 1" descr="F:\COMMUN\Autres\Logo\PlouvienBlason.bmp"/>
        <xdr:cNvPicPr preferRelativeResize="1">
          <a:picLocks noChangeAspect="1"/>
        </xdr:cNvPicPr>
      </xdr:nvPicPr>
      <xdr:blipFill>
        <a:blip r:embed="rId1"/>
        <a:srcRect t="6826" b="7229"/>
        <a:stretch>
          <a:fillRect/>
        </a:stretch>
      </xdr:blipFill>
      <xdr:spPr>
        <a:xfrm>
          <a:off x="114300" y="0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87"/>
  <sheetViews>
    <sheetView tabSelected="1" zoomScalePageLayoutView="0" workbookViewId="0" topLeftCell="A1">
      <selection activeCell="B17" sqref="B17"/>
    </sheetView>
  </sheetViews>
  <sheetFormatPr defaultColWidth="11.00390625" defaultRowHeight="14.25"/>
  <cols>
    <col min="1" max="1" width="9.00390625" style="37" customWidth="1"/>
    <col min="2" max="2" width="35.625" style="14" customWidth="1"/>
    <col min="3" max="5" width="10.75390625" style="1" customWidth="1"/>
    <col min="6" max="6" width="11.625" style="0" bestFit="1" customWidth="1"/>
  </cols>
  <sheetData>
    <row r="6" spans="1:6" ht="23.25" customHeight="1">
      <c r="A6" s="31"/>
      <c r="B6" s="38" t="s">
        <v>0</v>
      </c>
      <c r="C6" s="38"/>
      <c r="D6" s="38"/>
      <c r="E6" s="38"/>
      <c r="F6" s="38"/>
    </row>
    <row r="7" spans="1:6" ht="15">
      <c r="A7" s="31"/>
      <c r="B7" s="38" t="s">
        <v>17</v>
      </c>
      <c r="C7" s="38"/>
      <c r="D7" s="38"/>
      <c r="E7" s="38"/>
      <c r="F7" s="38"/>
    </row>
    <row r="8" spans="1:6" ht="14.25">
      <c r="A8" s="31"/>
      <c r="B8" s="39" t="s">
        <v>19</v>
      </c>
      <c r="C8" s="39"/>
      <c r="D8" s="39"/>
      <c r="E8" s="39"/>
      <c r="F8" s="39"/>
    </row>
    <row r="9" spans="1:6" ht="15">
      <c r="A9" s="32"/>
      <c r="B9" s="15"/>
      <c r="C9" s="2"/>
      <c r="D9" s="2"/>
      <c r="E9" s="2"/>
      <c r="F9" s="2"/>
    </row>
    <row r="10" spans="1:6" ht="15">
      <c r="A10" s="31"/>
      <c r="B10" s="38" t="s">
        <v>18</v>
      </c>
      <c r="C10" s="38"/>
      <c r="D10" s="38"/>
      <c r="E10" s="38"/>
      <c r="F10" s="38"/>
    </row>
    <row r="11" spans="1:6" ht="15">
      <c r="A11" s="32"/>
      <c r="B11" s="15"/>
      <c r="C11" s="2"/>
      <c r="D11" s="2"/>
      <c r="E11" s="2"/>
      <c r="F11" s="3"/>
    </row>
    <row r="12" spans="1:6" ht="15">
      <c r="A12" s="33" t="s">
        <v>71</v>
      </c>
      <c r="B12" s="16" t="s">
        <v>70</v>
      </c>
      <c r="C12" s="5" t="s">
        <v>1</v>
      </c>
      <c r="D12" s="5" t="s">
        <v>2</v>
      </c>
      <c r="E12" s="5" t="s">
        <v>3</v>
      </c>
      <c r="F12" s="4" t="s">
        <v>4</v>
      </c>
    </row>
    <row r="13" spans="1:6" ht="14.25">
      <c r="A13" s="34">
        <v>1</v>
      </c>
      <c r="B13" s="21" t="s">
        <v>45</v>
      </c>
      <c r="C13" s="22" t="s">
        <v>1</v>
      </c>
      <c r="D13" s="22" t="s">
        <v>2</v>
      </c>
      <c r="E13" s="23" t="s">
        <v>3</v>
      </c>
      <c r="F13" s="24" t="s">
        <v>4</v>
      </c>
    </row>
    <row r="14" spans="1:6" ht="14.25">
      <c r="A14" s="35">
        <v>1.01</v>
      </c>
      <c r="B14" s="17" t="s">
        <v>5</v>
      </c>
      <c r="C14" s="6">
        <v>1</v>
      </c>
      <c r="D14" s="6" t="s">
        <v>6</v>
      </c>
      <c r="E14" s="6"/>
      <c r="F14" s="7"/>
    </row>
    <row r="15" spans="1:6" ht="14.25">
      <c r="A15" s="35">
        <v>1.02</v>
      </c>
      <c r="B15" s="17" t="s">
        <v>81</v>
      </c>
      <c r="C15" s="6">
        <v>1</v>
      </c>
      <c r="D15" s="6" t="s">
        <v>6</v>
      </c>
      <c r="E15" s="6"/>
      <c r="F15" s="7"/>
    </row>
    <row r="16" spans="1:6" ht="28.5">
      <c r="A16" s="35">
        <v>1.03</v>
      </c>
      <c r="B16" s="17" t="s">
        <v>20</v>
      </c>
      <c r="C16" s="6">
        <f>1.75*2*28</f>
        <v>98</v>
      </c>
      <c r="D16" s="6" t="s">
        <v>11</v>
      </c>
      <c r="E16" s="6"/>
      <c r="F16" s="7"/>
    </row>
    <row r="17" spans="1:6" ht="14.25">
      <c r="A17" s="35">
        <v>1.04</v>
      </c>
      <c r="B17" s="17" t="s">
        <v>21</v>
      </c>
      <c r="C17" s="6">
        <v>28</v>
      </c>
      <c r="D17" s="6" t="s">
        <v>7</v>
      </c>
      <c r="F17" s="7"/>
    </row>
    <row r="18" spans="1:6" ht="14.25">
      <c r="A18" s="34">
        <v>2</v>
      </c>
      <c r="B18" s="21" t="s">
        <v>43</v>
      </c>
      <c r="C18" s="22" t="s">
        <v>1</v>
      </c>
      <c r="D18" s="22" t="s">
        <v>2</v>
      </c>
      <c r="E18" s="23"/>
      <c r="F18" s="24"/>
    </row>
    <row r="19" spans="1:6" ht="14.25">
      <c r="A19" s="35">
        <v>2.01</v>
      </c>
      <c r="B19" s="17" t="s">
        <v>44</v>
      </c>
      <c r="C19" s="6">
        <v>100</v>
      </c>
      <c r="D19" s="6" t="s">
        <v>7</v>
      </c>
      <c r="E19" s="8"/>
      <c r="F19" s="7"/>
    </row>
    <row r="20" spans="1:6" ht="14.25">
      <c r="A20" s="35">
        <v>2.02</v>
      </c>
      <c r="B20" s="17" t="s">
        <v>60</v>
      </c>
      <c r="C20" s="6">
        <v>20</v>
      </c>
      <c r="D20" s="6" t="s">
        <v>7</v>
      </c>
      <c r="E20" s="8"/>
      <c r="F20" s="7"/>
    </row>
    <row r="21" spans="1:6" ht="14.25">
      <c r="A21" s="35">
        <v>2.03</v>
      </c>
      <c r="B21" s="17" t="s">
        <v>59</v>
      </c>
      <c r="C21" s="6">
        <v>80</v>
      </c>
      <c r="D21" s="6" t="s">
        <v>7</v>
      </c>
      <c r="E21" s="8"/>
      <c r="F21" s="7"/>
    </row>
    <row r="22" spans="1:6" ht="14.25">
      <c r="A22" s="35">
        <v>2.04</v>
      </c>
      <c r="B22" s="17" t="s">
        <v>61</v>
      </c>
      <c r="C22" s="6">
        <v>38</v>
      </c>
      <c r="D22" s="6" t="s">
        <v>7</v>
      </c>
      <c r="E22" s="8"/>
      <c r="F22" s="7"/>
    </row>
    <row r="23" spans="1:6" ht="14.25">
      <c r="A23" s="35">
        <v>2.05</v>
      </c>
      <c r="B23" s="17" t="s">
        <v>22</v>
      </c>
      <c r="C23" s="6">
        <v>35</v>
      </c>
      <c r="D23" s="6" t="s">
        <v>7</v>
      </c>
      <c r="E23" s="8"/>
      <c r="F23" s="7"/>
    </row>
    <row r="24" spans="1:6" ht="14.25">
      <c r="A24" s="35">
        <v>2.06</v>
      </c>
      <c r="B24" s="17" t="s">
        <v>23</v>
      </c>
      <c r="C24" s="6">
        <v>2</v>
      </c>
      <c r="D24" s="6" t="s">
        <v>8</v>
      </c>
      <c r="E24" s="8"/>
      <c r="F24" s="7"/>
    </row>
    <row r="25" spans="1:6" ht="28.5">
      <c r="A25" s="35">
        <v>2.07</v>
      </c>
      <c r="B25" s="17" t="s">
        <v>58</v>
      </c>
      <c r="C25" s="6">
        <v>3</v>
      </c>
      <c r="D25" s="6" t="s">
        <v>8</v>
      </c>
      <c r="E25" s="8"/>
      <c r="F25" s="7"/>
    </row>
    <row r="26" spans="1:6" ht="14.25">
      <c r="A26" s="35">
        <v>2.08</v>
      </c>
      <c r="B26" s="17" t="s">
        <v>49</v>
      </c>
      <c r="C26" s="6">
        <v>4</v>
      </c>
      <c r="D26" s="6" t="s">
        <v>8</v>
      </c>
      <c r="E26" s="8"/>
      <c r="F26" s="7"/>
    </row>
    <row r="27" spans="1:6" ht="14.25">
      <c r="A27" s="34">
        <v>3</v>
      </c>
      <c r="B27" s="21" t="s">
        <v>42</v>
      </c>
      <c r="C27" s="22" t="s">
        <v>1</v>
      </c>
      <c r="D27" s="22" t="s">
        <v>2</v>
      </c>
      <c r="E27" s="23"/>
      <c r="F27" s="24"/>
    </row>
    <row r="28" spans="1:6" ht="14.25">
      <c r="A28" s="35">
        <v>3.01</v>
      </c>
      <c r="B28" s="17" t="s">
        <v>9</v>
      </c>
      <c r="C28" s="6">
        <f>85+15+15</f>
        <v>115</v>
      </c>
      <c r="D28" s="6" t="s">
        <v>7</v>
      </c>
      <c r="E28" s="8"/>
      <c r="F28" s="7"/>
    </row>
    <row r="29" spans="1:6" ht="28.5">
      <c r="A29" s="35">
        <v>3.02</v>
      </c>
      <c r="B29" s="17" t="s">
        <v>75</v>
      </c>
      <c r="C29" s="6">
        <f>220+80</f>
        <v>300</v>
      </c>
      <c r="D29" s="6" t="s">
        <v>10</v>
      </c>
      <c r="E29" s="8"/>
      <c r="F29" s="7"/>
    </row>
    <row r="30" spans="1:6" ht="14.25">
      <c r="A30" s="35">
        <v>3.03</v>
      </c>
      <c r="B30" s="17" t="s">
        <v>24</v>
      </c>
      <c r="C30" s="6">
        <f>95*1.5*0.2</f>
        <v>28.5</v>
      </c>
      <c r="D30" s="6" t="s">
        <v>11</v>
      </c>
      <c r="E30" s="8"/>
      <c r="F30" s="7"/>
    </row>
    <row r="31" spans="1:6" ht="14.25">
      <c r="A31" s="35">
        <v>3.04</v>
      </c>
      <c r="B31" s="17" t="s">
        <v>67</v>
      </c>
      <c r="C31" s="6">
        <v>20</v>
      </c>
      <c r="D31" s="6" t="s">
        <v>11</v>
      </c>
      <c r="E31" s="8"/>
      <c r="F31" s="7"/>
    </row>
    <row r="32" spans="1:6" ht="14.25">
      <c r="A32" s="35">
        <v>3.05</v>
      </c>
      <c r="B32" s="17" t="s">
        <v>66</v>
      </c>
      <c r="C32" s="6">
        <v>4</v>
      </c>
      <c r="D32" s="6" t="s">
        <v>2</v>
      </c>
      <c r="E32" s="8"/>
      <c r="F32" s="7"/>
    </row>
    <row r="33" spans="1:6" ht="14.25">
      <c r="A33" s="35">
        <v>3.06</v>
      </c>
      <c r="B33" s="17" t="s">
        <v>51</v>
      </c>
      <c r="C33" s="6">
        <v>18</v>
      </c>
      <c r="D33" s="6" t="s">
        <v>7</v>
      </c>
      <c r="E33" s="8"/>
      <c r="F33" s="7"/>
    </row>
    <row r="34" spans="1:6" ht="14.25">
      <c r="A34" s="35">
        <v>3.07</v>
      </c>
      <c r="B34" s="17" t="s">
        <v>52</v>
      </c>
      <c r="C34" s="6">
        <v>270</v>
      </c>
      <c r="D34" s="6" t="s">
        <v>7</v>
      </c>
      <c r="E34" s="8"/>
      <c r="F34" s="7"/>
    </row>
    <row r="35" spans="1:6" ht="14.25">
      <c r="A35" s="35">
        <v>3.08</v>
      </c>
      <c r="B35" s="17" t="s">
        <v>53</v>
      </c>
      <c r="C35" s="6">
        <v>55</v>
      </c>
      <c r="D35" s="6" t="s">
        <v>7</v>
      </c>
      <c r="E35" s="8"/>
      <c r="F35" s="7"/>
    </row>
    <row r="36" spans="1:6" ht="14.25">
      <c r="A36" s="35">
        <v>3.09</v>
      </c>
      <c r="B36" s="17" t="s">
        <v>46</v>
      </c>
      <c r="C36" s="6">
        <v>250</v>
      </c>
      <c r="D36" s="6" t="s">
        <v>7</v>
      </c>
      <c r="E36" s="8"/>
      <c r="F36" s="7"/>
    </row>
    <row r="37" spans="1:6" ht="14.25">
      <c r="A37" s="35">
        <v>3.1</v>
      </c>
      <c r="B37" s="17" t="s">
        <v>50</v>
      </c>
      <c r="C37" s="6">
        <v>1</v>
      </c>
      <c r="D37" s="6" t="s">
        <v>8</v>
      </c>
      <c r="E37" s="8"/>
      <c r="F37" s="7"/>
    </row>
    <row r="38" spans="1:6" ht="14.25">
      <c r="A38" s="35">
        <v>3.11</v>
      </c>
      <c r="B38" s="17" t="s">
        <v>69</v>
      </c>
      <c r="C38" s="6">
        <f>C30</f>
        <v>28.5</v>
      </c>
      <c r="D38" s="6" t="s">
        <v>11</v>
      </c>
      <c r="E38" s="8"/>
      <c r="F38" s="7"/>
    </row>
    <row r="39" spans="1:6" s="30" customFormat="1" ht="28.5">
      <c r="A39" s="35">
        <v>3.12</v>
      </c>
      <c r="B39" s="26" t="s">
        <v>74</v>
      </c>
      <c r="C39" s="27">
        <f>30</f>
        <v>30</v>
      </c>
      <c r="D39" s="27" t="s">
        <v>11</v>
      </c>
      <c r="E39" s="28"/>
      <c r="F39" s="29"/>
    </row>
    <row r="40" spans="1:6" ht="42.75">
      <c r="A40" s="35">
        <v>3.13</v>
      </c>
      <c r="B40" s="17" t="s">
        <v>57</v>
      </c>
      <c r="C40" s="6">
        <v>90</v>
      </c>
      <c r="D40" s="6" t="s">
        <v>10</v>
      </c>
      <c r="E40" s="8"/>
      <c r="F40" s="7"/>
    </row>
    <row r="41" spans="1:6" ht="14.25">
      <c r="A41" s="35">
        <v>3.14</v>
      </c>
      <c r="B41" s="17" t="s">
        <v>38</v>
      </c>
      <c r="C41" s="6">
        <f>34+18</f>
        <v>52</v>
      </c>
      <c r="D41" s="6" t="s">
        <v>11</v>
      </c>
      <c r="E41" s="8"/>
      <c r="F41" s="7"/>
    </row>
    <row r="42" spans="1:6" ht="28.5">
      <c r="A42" s="35">
        <v>3.15</v>
      </c>
      <c r="B42" s="17" t="s">
        <v>12</v>
      </c>
      <c r="C42" s="6">
        <v>4</v>
      </c>
      <c r="D42" s="6" t="s">
        <v>2</v>
      </c>
      <c r="E42" s="8"/>
      <c r="F42" s="7"/>
    </row>
    <row r="43" spans="1:6" ht="14.25">
      <c r="A43" s="35">
        <v>3.16</v>
      </c>
      <c r="B43" s="17" t="s">
        <v>13</v>
      </c>
      <c r="C43" s="6">
        <v>2</v>
      </c>
      <c r="D43" s="6" t="s">
        <v>2</v>
      </c>
      <c r="E43" s="8"/>
      <c r="F43" s="7"/>
    </row>
    <row r="44" spans="1:6" ht="14.25">
      <c r="A44" s="35">
        <v>3.17</v>
      </c>
      <c r="B44" s="17" t="s">
        <v>25</v>
      </c>
      <c r="C44" s="6">
        <v>12</v>
      </c>
      <c r="D44" s="6" t="s">
        <v>2</v>
      </c>
      <c r="E44" s="8"/>
      <c r="F44" s="7"/>
    </row>
    <row r="45" spans="1:6" ht="28.5">
      <c r="A45" s="35">
        <v>3.18</v>
      </c>
      <c r="B45" s="17" t="s">
        <v>26</v>
      </c>
      <c r="C45" s="6">
        <v>1</v>
      </c>
      <c r="D45" s="6" t="s">
        <v>6</v>
      </c>
      <c r="E45" s="8"/>
      <c r="F45" s="7"/>
    </row>
    <row r="46" spans="1:6" ht="28.5">
      <c r="A46" s="35">
        <v>3.19</v>
      </c>
      <c r="B46" s="17" t="s">
        <v>56</v>
      </c>
      <c r="C46" s="6">
        <f>420</f>
        <v>420</v>
      </c>
      <c r="D46" s="6" t="s">
        <v>10</v>
      </c>
      <c r="E46" s="8"/>
      <c r="F46" s="7"/>
    </row>
    <row r="47" spans="1:6" ht="28.5">
      <c r="A47" s="35">
        <v>3.2</v>
      </c>
      <c r="B47" s="17" t="s">
        <v>55</v>
      </c>
      <c r="C47" s="6">
        <v>1075</v>
      </c>
      <c r="D47" s="6" t="s">
        <v>10</v>
      </c>
      <c r="E47" s="8"/>
      <c r="F47" s="7"/>
    </row>
    <row r="48" spans="1:6" ht="28.5">
      <c r="A48" s="35">
        <v>3.21</v>
      </c>
      <c r="B48" s="17" t="s">
        <v>79</v>
      </c>
      <c r="C48" s="6">
        <v>15</v>
      </c>
      <c r="D48" s="6" t="s">
        <v>10</v>
      </c>
      <c r="E48" s="8"/>
      <c r="F48" s="7"/>
    </row>
    <row r="49" spans="1:6" ht="14.25">
      <c r="A49" s="35">
        <v>3.22</v>
      </c>
      <c r="B49" s="17" t="s">
        <v>80</v>
      </c>
      <c r="C49" s="6">
        <v>1</v>
      </c>
      <c r="D49" s="6" t="s">
        <v>6</v>
      </c>
      <c r="E49" s="8"/>
      <c r="F49" s="7"/>
    </row>
    <row r="50" spans="1:6" ht="14.25">
      <c r="A50" s="34">
        <v>4</v>
      </c>
      <c r="B50" s="21" t="s">
        <v>41</v>
      </c>
      <c r="C50" s="22" t="s">
        <v>1</v>
      </c>
      <c r="D50" s="22" t="s">
        <v>2</v>
      </c>
      <c r="E50" s="23"/>
      <c r="F50" s="24"/>
    </row>
    <row r="51" spans="1:6" ht="28.5">
      <c r="A51" s="35">
        <v>4.01</v>
      </c>
      <c r="B51" s="17" t="s">
        <v>77</v>
      </c>
      <c r="C51" s="6">
        <f>(C52+C53)*0.3</f>
        <v>25.5</v>
      </c>
      <c r="D51" s="6" t="s">
        <v>11</v>
      </c>
      <c r="E51" s="8"/>
      <c r="F51" s="7"/>
    </row>
    <row r="52" spans="1:6" ht="14.25">
      <c r="A52" s="35">
        <v>4.02</v>
      </c>
      <c r="B52" s="17" t="s">
        <v>35</v>
      </c>
      <c r="C52" s="6">
        <v>40</v>
      </c>
      <c r="D52" s="6" t="s">
        <v>10</v>
      </c>
      <c r="E52" s="8"/>
      <c r="F52" s="7"/>
    </row>
    <row r="53" spans="1:6" ht="14.25">
      <c r="A53" s="35">
        <v>4.03</v>
      </c>
      <c r="B53" s="17" t="s">
        <v>34</v>
      </c>
      <c r="C53" s="6">
        <v>45</v>
      </c>
      <c r="D53" s="6" t="s">
        <v>10</v>
      </c>
      <c r="E53" s="8"/>
      <c r="F53" s="7"/>
    </row>
    <row r="54" spans="1:6" ht="14.25">
      <c r="A54" s="35">
        <v>4.04</v>
      </c>
      <c r="B54" s="17" t="s">
        <v>36</v>
      </c>
      <c r="C54" s="6">
        <f>C53+C52+25</f>
        <v>110</v>
      </c>
      <c r="D54" s="6" t="s">
        <v>10</v>
      </c>
      <c r="E54" s="8"/>
      <c r="F54" s="7"/>
    </row>
    <row r="55" spans="1:6" ht="28.5">
      <c r="A55" s="35">
        <v>4.05</v>
      </c>
      <c r="B55" s="17" t="s">
        <v>54</v>
      </c>
      <c r="C55" s="6">
        <v>4</v>
      </c>
      <c r="D55" s="6" t="s">
        <v>2</v>
      </c>
      <c r="E55" s="8"/>
      <c r="F55" s="7"/>
    </row>
    <row r="56" spans="1:6" ht="14.25">
      <c r="A56" s="35">
        <v>4.06</v>
      </c>
      <c r="B56" s="17" t="s">
        <v>37</v>
      </c>
      <c r="C56" s="6">
        <v>2</v>
      </c>
      <c r="D56" s="6" t="s">
        <v>2</v>
      </c>
      <c r="E56" s="8"/>
      <c r="F56" s="7"/>
    </row>
    <row r="57" spans="1:6" ht="28.5">
      <c r="A57" s="35">
        <v>4.07</v>
      </c>
      <c r="B57" s="17" t="s">
        <v>76</v>
      </c>
      <c r="C57" s="6">
        <v>2</v>
      </c>
      <c r="D57" s="6" t="s">
        <v>2</v>
      </c>
      <c r="E57" s="8"/>
      <c r="F57" s="7"/>
    </row>
    <row r="58" spans="1:6" ht="14.25">
      <c r="A58" s="35">
        <v>4.08</v>
      </c>
      <c r="B58" s="17" t="s">
        <v>78</v>
      </c>
      <c r="C58" s="6">
        <v>2</v>
      </c>
      <c r="D58" s="6" t="s">
        <v>2</v>
      </c>
      <c r="E58" s="8"/>
      <c r="F58" s="7"/>
    </row>
    <row r="59" spans="1:6" ht="14.25">
      <c r="A59" s="36"/>
      <c r="B59" s="18"/>
      <c r="C59" s="19"/>
      <c r="D59" s="19"/>
      <c r="E59" s="19"/>
      <c r="F59" s="20"/>
    </row>
    <row r="62" spans="5:6" ht="14.25">
      <c r="E62" s="1" t="s">
        <v>14</v>
      </c>
      <c r="F62" s="25"/>
    </row>
    <row r="63" spans="4:6" ht="14.25">
      <c r="D63" s="9">
        <v>0.2</v>
      </c>
      <c r="E63" s="10" t="s">
        <v>15</v>
      </c>
      <c r="F63" s="12"/>
    </row>
    <row r="64" spans="5:6" ht="14.25">
      <c r="E64" s="1" t="s">
        <v>16</v>
      </c>
      <c r="F64" s="11"/>
    </row>
    <row r="65" spans="1:6" ht="15">
      <c r="A65" s="33"/>
      <c r="B65" s="16" t="s">
        <v>30</v>
      </c>
      <c r="C65" s="5" t="s">
        <v>1</v>
      </c>
      <c r="D65" s="5" t="s">
        <v>2</v>
      </c>
      <c r="E65" s="5" t="s">
        <v>3</v>
      </c>
      <c r="F65" s="4" t="s">
        <v>4</v>
      </c>
    </row>
    <row r="66" spans="1:6" ht="14.25">
      <c r="A66" s="34">
        <v>5</v>
      </c>
      <c r="B66" s="21" t="s">
        <v>48</v>
      </c>
      <c r="C66" s="22"/>
      <c r="D66" s="22"/>
      <c r="E66" s="23"/>
      <c r="F66" s="24"/>
    </row>
    <row r="67" spans="1:6" ht="28.5">
      <c r="A67" s="35">
        <v>5.01</v>
      </c>
      <c r="B67" s="17" t="s">
        <v>31</v>
      </c>
      <c r="C67" s="6">
        <v>28</v>
      </c>
      <c r="D67" s="6" t="s">
        <v>7</v>
      </c>
      <c r="E67" s="6"/>
      <c r="F67" s="7"/>
    </row>
    <row r="68" spans="1:6" ht="28.5">
      <c r="A68" s="35">
        <v>5.02</v>
      </c>
      <c r="B68" s="17" t="s">
        <v>27</v>
      </c>
      <c r="C68" s="6">
        <v>28</v>
      </c>
      <c r="D68" s="6" t="s">
        <v>7</v>
      </c>
      <c r="E68" s="6"/>
      <c r="F68" s="7"/>
    </row>
    <row r="69" spans="1:6" ht="28.5">
      <c r="A69" s="35">
        <v>5.03</v>
      </c>
      <c r="B69" s="17" t="s">
        <v>68</v>
      </c>
      <c r="C69" s="6">
        <v>28</v>
      </c>
      <c r="D69" s="6" t="s">
        <v>7</v>
      </c>
      <c r="E69" s="6"/>
      <c r="F69" s="7"/>
    </row>
    <row r="70" spans="1:6" ht="14.25">
      <c r="A70" s="35">
        <v>5.04</v>
      </c>
      <c r="B70" s="17" t="s">
        <v>28</v>
      </c>
      <c r="C70" s="6">
        <v>28</v>
      </c>
      <c r="D70" s="6" t="s">
        <v>7</v>
      </c>
      <c r="E70" s="6"/>
      <c r="F70" s="7"/>
    </row>
    <row r="71" spans="1:6" ht="14.25">
      <c r="A71" s="34">
        <v>6</v>
      </c>
      <c r="B71" s="21" t="s">
        <v>47</v>
      </c>
      <c r="C71" s="22"/>
      <c r="D71" s="22"/>
      <c r="E71" s="23"/>
      <c r="F71" s="24"/>
    </row>
    <row r="72" spans="1:6" ht="14.25">
      <c r="A72" s="35">
        <v>6.01</v>
      </c>
      <c r="B72" s="17" t="s">
        <v>29</v>
      </c>
      <c r="C72" s="6">
        <v>1</v>
      </c>
      <c r="D72" s="6" t="s">
        <v>2</v>
      </c>
      <c r="E72" s="6"/>
      <c r="F72" s="7"/>
    </row>
    <row r="73" spans="1:6" ht="14.25">
      <c r="A73" s="35">
        <v>6.02</v>
      </c>
      <c r="B73" s="17" t="s">
        <v>32</v>
      </c>
      <c r="C73" s="6">
        <v>135</v>
      </c>
      <c r="D73" s="6" t="s">
        <v>10</v>
      </c>
      <c r="E73" s="6"/>
      <c r="F73" s="7"/>
    </row>
    <row r="74" spans="1:6" ht="14.25">
      <c r="A74" s="35">
        <v>6.03</v>
      </c>
      <c r="B74" s="17" t="s">
        <v>33</v>
      </c>
      <c r="C74" s="6">
        <v>135</v>
      </c>
      <c r="D74" s="6" t="s">
        <v>10</v>
      </c>
      <c r="E74" s="6"/>
      <c r="F74" s="7"/>
    </row>
    <row r="75" spans="1:6" ht="14.25">
      <c r="A75" s="35">
        <v>6.04</v>
      </c>
      <c r="B75" s="17" t="s">
        <v>39</v>
      </c>
      <c r="C75" s="6">
        <v>3</v>
      </c>
      <c r="D75" s="6" t="s">
        <v>6</v>
      </c>
      <c r="E75" s="6"/>
      <c r="F75" s="7"/>
    </row>
    <row r="76" spans="1:6" ht="14.25">
      <c r="A76" s="35">
        <v>6.05</v>
      </c>
      <c r="B76" s="17" t="s">
        <v>40</v>
      </c>
      <c r="C76" s="6">
        <v>3</v>
      </c>
      <c r="D76" s="6" t="s">
        <v>2</v>
      </c>
      <c r="E76" s="6"/>
      <c r="F76" s="7"/>
    </row>
    <row r="77" spans="1:6" ht="14.25">
      <c r="A77" s="35">
        <v>6.06</v>
      </c>
      <c r="B77" s="17" t="s">
        <v>73</v>
      </c>
      <c r="C77" s="6">
        <v>1</v>
      </c>
      <c r="D77" s="6" t="s">
        <v>6</v>
      </c>
      <c r="E77" s="6"/>
      <c r="F77" s="7"/>
    </row>
    <row r="78" spans="1:6" ht="14.25">
      <c r="A78" s="34">
        <v>7</v>
      </c>
      <c r="B78" s="21" t="s">
        <v>62</v>
      </c>
      <c r="C78" s="22"/>
      <c r="D78" s="22"/>
      <c r="E78" s="23"/>
      <c r="F78" s="24"/>
    </row>
    <row r="79" spans="1:6" ht="14.25">
      <c r="A79" s="35">
        <v>7.01</v>
      </c>
      <c r="B79" s="17" t="s">
        <v>63</v>
      </c>
      <c r="C79" s="6">
        <v>1</v>
      </c>
      <c r="D79" s="6" t="s">
        <v>2</v>
      </c>
      <c r="E79" s="8"/>
      <c r="F79" s="7"/>
    </row>
    <row r="80" spans="1:6" ht="28.5">
      <c r="A80" s="35">
        <v>7.02</v>
      </c>
      <c r="B80" s="17" t="s">
        <v>64</v>
      </c>
      <c r="C80" s="6">
        <v>1</v>
      </c>
      <c r="D80" s="6" t="s">
        <v>2</v>
      </c>
      <c r="E80" s="8"/>
      <c r="F80" s="7"/>
    </row>
    <row r="81" spans="1:6" ht="14.25">
      <c r="A81" s="35">
        <v>7.03</v>
      </c>
      <c r="B81" s="17" t="s">
        <v>65</v>
      </c>
      <c r="C81" s="6">
        <v>1</v>
      </c>
      <c r="D81" s="6" t="s">
        <v>6</v>
      </c>
      <c r="E81" s="8"/>
      <c r="F81" s="7"/>
    </row>
    <row r="84" spans="5:6" ht="14.25">
      <c r="E84" s="1" t="s">
        <v>14</v>
      </c>
      <c r="F84" s="25"/>
    </row>
    <row r="85" spans="4:6" ht="14.25">
      <c r="D85" s="9">
        <v>0.2</v>
      </c>
      <c r="E85" s="10" t="s">
        <v>15</v>
      </c>
      <c r="F85" s="12"/>
    </row>
    <row r="86" spans="5:6" ht="14.25">
      <c r="E86" s="1" t="s">
        <v>16</v>
      </c>
      <c r="F86" s="25"/>
    </row>
    <row r="87" ht="14.25">
      <c r="C87" s="13" t="s">
        <v>72</v>
      </c>
    </row>
  </sheetData>
  <sheetProtection/>
  <mergeCells count="4">
    <mergeCell ref="B6:F6"/>
    <mergeCell ref="B7:F7"/>
    <mergeCell ref="B10:F10"/>
    <mergeCell ref="B8:F8"/>
  </mergeCells>
  <printOptions/>
  <pageMargins left="0.5090551181102362" right="0.608267716535433" top="0.3937007874015748" bottom="0.3937007874015748" header="0" footer="0"/>
  <pageSetup horizontalDpi="600" verticalDpi="600" orientation="portrait" paperSize="9" r:id="rId2"/>
  <headerFooter alignWithMargins="0">
    <oddFooter>&amp;LOXIA/230U/AVP/DQ
&amp;R&amp;D</oddFooter>
  </headerFooter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.5090551181102362" right="0.608267716535433" top="0.3937007874015748" bottom="0.3937007874015748" header="0" footer="0"/>
  <pageSetup orientation="portrait" paperSize="9"/>
  <headerFooter alignWithMargins="0">
    <oddFooter>&amp;LOXIA/230U/AVP/DQ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</dc:creator>
  <cp:keywords/>
  <dc:description/>
  <cp:lastModifiedBy>julien</cp:lastModifiedBy>
  <dcterms:created xsi:type="dcterms:W3CDTF">2015-06-18T14:44:45Z</dcterms:created>
  <dcterms:modified xsi:type="dcterms:W3CDTF">2016-11-28T11:28:17Z</dcterms:modified>
  <cp:category/>
  <cp:version/>
  <cp:contentType/>
  <cp:contentStatus/>
  <cp:revision>4</cp:revision>
</cp:coreProperties>
</file>