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LOT 1" sheetId="1" r:id="rId1"/>
    <sheet name="LOT 2" sheetId="2" r:id="rId2"/>
  </sheets>
  <definedNames>
    <definedName name="_xlnm.Print_Titles" localSheetId="0">'LOT 1'!$41:$42</definedName>
  </definedNames>
  <calcPr fullCalcOnLoad="1"/>
</workbook>
</file>

<file path=xl/sharedStrings.xml><?xml version="1.0" encoding="utf-8"?>
<sst xmlns="http://schemas.openxmlformats.org/spreadsheetml/2006/main" count="120" uniqueCount="67">
  <si>
    <t>Parc naturel régional d'Armorique</t>
  </si>
  <si>
    <t>15 place aux Foires</t>
  </si>
  <si>
    <t>29 590 LE FAOU</t>
  </si>
  <si>
    <t>Création et restauration bocagère</t>
  </si>
  <si>
    <t>BREIZH BOCAGE – AULNE</t>
  </si>
  <si>
    <t>LOT N° 1</t>
  </si>
  <si>
    <t>Construction de talus bocagers et travaux sur entrées de champ</t>
  </si>
  <si>
    <t>Maître d'ouvrage : Parc naturel régional d'Armorique</t>
  </si>
  <si>
    <t xml:space="preserve"> </t>
  </si>
  <si>
    <t>BORDEREAU DE PRIX</t>
  </si>
  <si>
    <t>N° Prix</t>
  </si>
  <si>
    <t>Désignation</t>
  </si>
  <si>
    <t>Unité</t>
  </si>
  <si>
    <t>Quantité</t>
  </si>
  <si>
    <t>P.U. H.T.</t>
  </si>
  <si>
    <t>Prix Total H.T.</t>
  </si>
  <si>
    <t>Création d'un talus</t>
  </si>
  <si>
    <t>Ensemencement flancs et bande décapée</t>
  </si>
  <si>
    <t>forfait</t>
  </si>
  <si>
    <t>Entrée de champ simple</t>
  </si>
  <si>
    <t>Total H.T</t>
  </si>
  <si>
    <t>TVA 19.6%</t>
  </si>
  <si>
    <t>Total TTC</t>
  </si>
  <si>
    <t>Total T.T.C.</t>
  </si>
  <si>
    <t>Dressé à</t>
  </si>
  <si>
    <t xml:space="preserve">par </t>
  </si>
  <si>
    <t>Vu,</t>
  </si>
  <si>
    <t>Lu et accepté,</t>
  </si>
  <si>
    <t>Le Président du Parc naturel régional d'Armorique</t>
  </si>
  <si>
    <t>L'entrepreneur</t>
  </si>
  <si>
    <t>LOT N° 2</t>
  </si>
  <si>
    <t>Fourniture de plants (espacement 1 m)</t>
  </si>
  <si>
    <t>Chêne sessile</t>
  </si>
  <si>
    <t xml:space="preserve">u </t>
  </si>
  <si>
    <t>Prunellier</t>
  </si>
  <si>
    <t>Fusain d’Europe</t>
  </si>
  <si>
    <t>Noisetier</t>
  </si>
  <si>
    <t>Saule roux</t>
  </si>
  <si>
    <t>Chêne pédonculé</t>
  </si>
  <si>
    <t>Châtaignier</t>
  </si>
  <si>
    <t>Pommier sauvage</t>
  </si>
  <si>
    <t>Merisier</t>
  </si>
  <si>
    <t>Débroussaillage végétation existante</t>
  </si>
  <si>
    <t>Plantation talus</t>
  </si>
  <si>
    <t>Plantation ancien talus ou sol non travaillé</t>
  </si>
  <si>
    <t>Dégagements des plants *</t>
  </si>
  <si>
    <t>TVA 20%</t>
  </si>
  <si>
    <t>TVA 10%</t>
  </si>
  <si>
    <t>Cumulé Total H.T</t>
  </si>
  <si>
    <t>Cumulé Total TTC</t>
  </si>
  <si>
    <t>Cumulé TVA</t>
  </si>
  <si>
    <t>Hêtre</t>
  </si>
  <si>
    <t>Poirier à feuilles en cœur</t>
  </si>
  <si>
    <t>Protection grands gibiers</t>
  </si>
  <si>
    <t>Paillage copeaux de bois vert</t>
  </si>
  <si>
    <r>
      <t>m</t>
    </r>
    <r>
      <rPr>
        <sz val="8"/>
        <rFont val="Calibri"/>
        <family val="2"/>
      </rPr>
      <t>3</t>
    </r>
  </si>
  <si>
    <t>u</t>
  </si>
  <si>
    <t>Fourniture pour plantations bocagères et création de haies et entretien des haies</t>
  </si>
  <si>
    <t>Poirier commun</t>
  </si>
  <si>
    <t>Sureau noir</t>
  </si>
  <si>
    <t>mL</t>
  </si>
  <si>
    <t>Paillage paille</t>
  </si>
  <si>
    <t>t</t>
  </si>
  <si>
    <t xml:space="preserve">*Basé sur 2 passages par an pendant deux ans  </t>
  </si>
  <si>
    <t>Novembre 2016</t>
  </si>
  <si>
    <t xml:space="preserve">Aménagement entrée de champ </t>
  </si>
  <si>
    <t>Option à chiffrer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</si>
</sst>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#,##0.0"/>
  </numFmts>
  <fonts count="50"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64" fontId="0" fillId="0" borderId="0" applyFill="0" applyBorder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1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165" fontId="5" fillId="0" borderId="17" xfId="0" applyNumberFormat="1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vertical="center" wrapText="1"/>
    </xf>
    <xf numFmtId="165" fontId="5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164" fontId="5" fillId="0" borderId="22" xfId="44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vertical="center" wrapText="1"/>
    </xf>
    <xf numFmtId="165" fontId="5" fillId="0" borderId="24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5" fontId="5" fillId="0" borderId="26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14" fillId="0" borderId="0" xfId="0" applyFon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0" borderId="29" xfId="0" applyFont="1" applyBorder="1" applyAlignment="1">
      <alignment vertical="center" wrapText="1"/>
    </xf>
    <xf numFmtId="165" fontId="5" fillId="0" borderId="3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27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/>
    </xf>
    <xf numFmtId="0" fontId="5" fillId="0" borderId="33" xfId="0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0" fontId="5" fillId="0" borderId="33" xfId="0" applyFont="1" applyBorder="1" applyAlignment="1">
      <alignment vertical="center" wrapText="1"/>
    </xf>
    <xf numFmtId="165" fontId="5" fillId="0" borderId="34" xfId="0" applyNumberFormat="1" applyFont="1" applyBorder="1" applyAlignment="1">
      <alignment horizontal="center" wrapText="1"/>
    </xf>
    <xf numFmtId="0" fontId="2" fillId="0" borderId="35" xfId="0" applyFont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11" xfId="44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>
      <alignment horizontal="right"/>
    </xf>
    <xf numFmtId="164" fontId="12" fillId="0" borderId="37" xfId="0" applyNumberFormat="1" applyFont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164" fontId="12" fillId="0" borderId="24" xfId="44" applyFont="1" applyFill="1" applyBorder="1" applyAlignment="1" applyProtection="1">
      <alignment horizontal="right"/>
      <protection/>
    </xf>
    <xf numFmtId="0" fontId="12" fillId="0" borderId="38" xfId="0" applyFont="1" applyFill="1" applyBorder="1" applyAlignment="1">
      <alignment horizontal="right"/>
    </xf>
    <xf numFmtId="164" fontId="12" fillId="0" borderId="28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4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right"/>
    </xf>
    <xf numFmtId="164" fontId="12" fillId="0" borderId="42" xfId="0" applyNumberFormat="1" applyFont="1" applyBorder="1" applyAlignment="1">
      <alignment horizontal="right"/>
    </xf>
    <xf numFmtId="0" fontId="12" fillId="0" borderId="43" xfId="0" applyFont="1" applyFill="1" applyBorder="1" applyAlignment="1">
      <alignment horizontal="right"/>
    </xf>
    <xf numFmtId="164" fontId="12" fillId="0" borderId="44" xfId="0" applyNumberFormat="1" applyFont="1" applyBorder="1" applyAlignment="1">
      <alignment horizontal="right"/>
    </xf>
    <xf numFmtId="164" fontId="12" fillId="0" borderId="45" xfId="0" applyNumberFormat="1" applyFont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0" fontId="12" fillId="0" borderId="47" xfId="0" applyFont="1" applyFill="1" applyBorder="1" applyAlignment="1">
      <alignment horizontal="right"/>
    </xf>
    <xf numFmtId="0" fontId="12" fillId="0" borderId="48" xfId="0" applyFont="1" applyFill="1" applyBorder="1" applyAlignment="1">
      <alignment horizontal="right"/>
    </xf>
    <xf numFmtId="0" fontId="12" fillId="0" borderId="49" xfId="0" applyFont="1" applyFill="1" applyBorder="1" applyAlignment="1">
      <alignment horizontal="right"/>
    </xf>
    <xf numFmtId="164" fontId="12" fillId="0" borderId="50" xfId="44" applyFont="1" applyFill="1" applyBorder="1" applyAlignment="1" applyProtection="1">
      <alignment horizontal="right"/>
      <protection/>
    </xf>
    <xf numFmtId="0" fontId="12" fillId="0" borderId="40" xfId="0" applyFont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 vertical="top" wrapText="1"/>
    </xf>
    <xf numFmtId="0" fontId="13" fillId="33" borderId="39" xfId="0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center" wrapText="1"/>
    </xf>
    <xf numFmtId="3" fontId="5" fillId="33" borderId="23" xfId="0" applyNumberFormat="1" applyFont="1" applyFill="1" applyBorder="1" applyAlignment="1">
      <alignment horizontal="center" wrapText="1"/>
    </xf>
    <xf numFmtId="0" fontId="2" fillId="33" borderId="53" xfId="0" applyFont="1" applyFill="1" applyBorder="1" applyAlignment="1">
      <alignment/>
    </xf>
    <xf numFmtId="0" fontId="5" fillId="33" borderId="25" xfId="0" applyFont="1" applyFill="1" applyBorder="1" applyAlignment="1">
      <alignment horizontal="center" wrapText="1"/>
    </xf>
    <xf numFmtId="0" fontId="5" fillId="33" borderId="54" xfId="0" applyFont="1" applyFill="1" applyBorder="1" applyAlignment="1">
      <alignment horizontal="center" vertical="top" wrapText="1"/>
    </xf>
    <xf numFmtId="3" fontId="5" fillId="33" borderId="25" xfId="0" applyNumberFormat="1" applyFont="1" applyFill="1" applyBorder="1" applyAlignment="1">
      <alignment horizontal="center" wrapText="1"/>
    </xf>
    <xf numFmtId="0" fontId="2" fillId="33" borderId="55" xfId="0" applyFont="1" applyFill="1" applyBorder="1" applyAlignment="1">
      <alignment/>
    </xf>
    <xf numFmtId="0" fontId="5" fillId="33" borderId="29" xfId="0" applyFont="1" applyFill="1" applyBorder="1" applyAlignment="1">
      <alignment horizontal="center" wrapText="1"/>
    </xf>
    <xf numFmtId="166" fontId="5" fillId="33" borderId="29" xfId="0" applyNumberFormat="1" applyFont="1" applyFill="1" applyBorder="1" applyAlignment="1">
      <alignment horizontal="center" wrapText="1"/>
    </xf>
    <xf numFmtId="0" fontId="5" fillId="33" borderId="56" xfId="0" applyFont="1" applyFill="1" applyBorder="1" applyAlignment="1">
      <alignment horizontal="center" vertical="top" wrapText="1"/>
    </xf>
    <xf numFmtId="0" fontId="5" fillId="33" borderId="57" xfId="0" applyFont="1" applyFill="1" applyBorder="1" applyAlignment="1">
      <alignment horizontal="center" wrapText="1"/>
    </xf>
    <xf numFmtId="0" fontId="2" fillId="33" borderId="58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7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7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A187"/>
  <sheetViews>
    <sheetView zoomScalePageLayoutView="0" workbookViewId="0" topLeftCell="A22">
      <selection activeCell="B52" sqref="B52"/>
    </sheetView>
  </sheetViews>
  <sheetFormatPr defaultColWidth="11.00390625" defaultRowHeight="12.75"/>
  <cols>
    <col min="1" max="1" width="6.140625" style="1" customWidth="1"/>
    <col min="2" max="2" width="49.00390625" style="2" customWidth="1"/>
    <col min="3" max="3" width="7.00390625" style="3" customWidth="1"/>
    <col min="4" max="4" width="10.00390625" style="3" customWidth="1"/>
    <col min="5" max="6" width="11.7109375" style="2" customWidth="1"/>
    <col min="7" max="16384" width="11.00390625" style="2" customWidth="1"/>
  </cols>
  <sheetData>
    <row r="4" spans="2:8" s="4" customFormat="1" ht="15">
      <c r="B4" s="5"/>
      <c r="C4" s="5"/>
      <c r="D4" s="5"/>
      <c r="E4" s="5"/>
      <c r="F4" s="5"/>
      <c r="G4" s="5"/>
      <c r="H4" s="5"/>
    </row>
    <row r="5" spans="2:8" s="4" customFormat="1" ht="14.25" customHeight="1">
      <c r="B5" s="5"/>
      <c r="C5" s="6"/>
      <c r="D5" s="7"/>
      <c r="F5" s="8"/>
      <c r="G5" s="9"/>
      <c r="H5" s="9"/>
    </row>
    <row r="6" spans="2:8" s="4" customFormat="1" ht="15">
      <c r="B6" s="10"/>
      <c r="C6" s="10"/>
      <c r="D6" s="10"/>
      <c r="E6" s="10"/>
      <c r="F6" s="10"/>
      <c r="G6" s="10"/>
      <c r="H6" s="10"/>
    </row>
    <row r="7" spans="1:8" s="4" customFormat="1" ht="21.75" customHeight="1">
      <c r="A7" s="10"/>
      <c r="B7" s="10"/>
      <c r="C7" s="10"/>
      <c r="D7" s="10"/>
      <c r="E7" s="10"/>
      <c r="F7" s="10"/>
      <c r="G7" s="10"/>
      <c r="H7" s="10"/>
    </row>
    <row r="8" spans="1:8" s="4" customFormat="1" ht="21.75" customHeight="1">
      <c r="A8" s="10"/>
      <c r="B8" s="10"/>
      <c r="C8" s="10"/>
      <c r="D8" s="10"/>
      <c r="E8" s="10"/>
      <c r="F8" s="10"/>
      <c r="G8" s="10"/>
      <c r="H8" s="10"/>
    </row>
    <row r="9" spans="1:8" s="4" customFormat="1" ht="21.75" customHeight="1">
      <c r="A9" s="5" t="s">
        <v>0</v>
      </c>
      <c r="B9" s="10"/>
      <c r="C9" s="10"/>
      <c r="D9" s="10"/>
      <c r="E9" s="10"/>
      <c r="F9" s="10"/>
      <c r="G9" s="10"/>
      <c r="H9" s="10"/>
    </row>
    <row r="10" spans="1:8" s="4" customFormat="1" ht="21.75" customHeight="1">
      <c r="A10" s="5" t="s">
        <v>1</v>
      </c>
      <c r="B10" s="10"/>
      <c r="C10" s="10"/>
      <c r="D10" s="10"/>
      <c r="E10" s="10"/>
      <c r="F10" s="10"/>
      <c r="G10" s="10"/>
      <c r="H10" s="10"/>
    </row>
    <row r="11" spans="1:8" s="4" customFormat="1" ht="18" customHeight="1">
      <c r="A11" s="5" t="s">
        <v>2</v>
      </c>
      <c r="B11" s="10"/>
      <c r="C11" s="10"/>
      <c r="D11" s="10"/>
      <c r="E11" s="10"/>
      <c r="F11" s="10"/>
      <c r="G11" s="10"/>
      <c r="H11" s="10"/>
    </row>
    <row r="12" spans="1:8" s="4" customFormat="1" ht="15">
      <c r="A12" s="10"/>
      <c r="B12" s="10"/>
      <c r="C12" s="10"/>
      <c r="D12" s="10"/>
      <c r="E12" s="10"/>
      <c r="F12" s="10"/>
      <c r="G12" s="10"/>
      <c r="H12" s="10"/>
    </row>
    <row r="13" spans="1:8" s="4" customFormat="1" ht="21.75" customHeight="1">
      <c r="A13" s="10"/>
      <c r="B13" s="10"/>
      <c r="C13" s="10"/>
      <c r="D13" s="10"/>
      <c r="E13" s="10"/>
      <c r="F13" s="10"/>
      <c r="G13" s="10"/>
      <c r="H13" s="10"/>
    </row>
    <row r="14" spans="1:8" s="4" customFormat="1" ht="18" customHeight="1">
      <c r="A14" s="11"/>
      <c r="B14" s="11"/>
      <c r="C14" s="11"/>
      <c r="D14" s="11"/>
      <c r="E14" s="11"/>
      <c r="F14" s="11"/>
      <c r="G14" s="12"/>
      <c r="H14" s="12"/>
    </row>
    <row r="15" spans="1:8" s="4" customFormat="1" ht="18" customHeight="1">
      <c r="A15" s="84" t="s">
        <v>3</v>
      </c>
      <c r="B15" s="84"/>
      <c r="C15" s="84"/>
      <c r="D15" s="84"/>
      <c r="E15" s="84"/>
      <c r="F15" s="84"/>
      <c r="G15" s="11"/>
      <c r="H15" s="11"/>
    </row>
    <row r="16" spans="1:8" s="4" customFormat="1" ht="22.5" customHeight="1">
      <c r="A16" s="84" t="s">
        <v>4</v>
      </c>
      <c r="B16" s="84" t="s">
        <v>4</v>
      </c>
      <c r="C16" s="84"/>
      <c r="D16" s="84"/>
      <c r="E16" s="84"/>
      <c r="F16" s="84"/>
      <c r="G16" s="13"/>
      <c r="H16" s="13"/>
    </row>
    <row r="17" spans="1:8" s="4" customFormat="1" ht="21.75" customHeight="1">
      <c r="A17" s="14"/>
      <c r="B17" s="14"/>
      <c r="C17" s="14"/>
      <c r="D17" s="14"/>
      <c r="E17" s="14"/>
      <c r="F17" s="14"/>
      <c r="G17" s="14"/>
      <c r="H17" s="14"/>
    </row>
    <row r="18" spans="1:8" s="4" customFormat="1" ht="15">
      <c r="A18" s="15"/>
      <c r="B18" s="15"/>
      <c r="C18" s="15"/>
      <c r="D18" s="15"/>
      <c r="E18" s="15"/>
      <c r="F18" s="15"/>
      <c r="G18" s="15"/>
      <c r="H18" s="15"/>
    </row>
    <row r="19" spans="1:8" s="4" customFormat="1" ht="15">
      <c r="A19" s="16"/>
      <c r="B19" s="16"/>
      <c r="C19" s="16"/>
      <c r="D19" s="16"/>
      <c r="E19" s="16"/>
      <c r="F19" s="16"/>
      <c r="G19" s="16"/>
      <c r="H19" s="16"/>
    </row>
    <row r="20" spans="1:8" s="4" customFormat="1" ht="18.75">
      <c r="A20" s="85" t="s">
        <v>5</v>
      </c>
      <c r="B20" s="85"/>
      <c r="C20" s="85"/>
      <c r="D20" s="85"/>
      <c r="E20" s="85"/>
      <c r="F20" s="85"/>
      <c r="G20" s="17"/>
      <c r="H20" s="17"/>
    </row>
    <row r="21" spans="1:8" s="4" customFormat="1" ht="21.75" customHeight="1">
      <c r="A21" s="86" t="s">
        <v>6</v>
      </c>
      <c r="B21" s="86"/>
      <c r="C21" s="86"/>
      <c r="D21" s="86"/>
      <c r="E21" s="86"/>
      <c r="F21" s="86"/>
      <c r="G21" s="18"/>
      <c r="H21" s="18"/>
    </row>
    <row r="22" spans="1:8" s="4" customFormat="1" ht="12.75" customHeight="1">
      <c r="A22" s="18"/>
      <c r="B22" s="18"/>
      <c r="C22" s="18"/>
      <c r="D22" s="18"/>
      <c r="E22" s="18"/>
      <c r="F22" s="18"/>
      <c r="G22" s="18"/>
      <c r="H22" s="18"/>
    </row>
    <row r="23" spans="1:8" s="4" customFormat="1" ht="27.75" customHeight="1">
      <c r="A23" s="10"/>
      <c r="B23" s="10"/>
      <c r="C23" s="10"/>
      <c r="D23" s="10"/>
      <c r="E23" s="10"/>
      <c r="F23" s="10"/>
      <c r="G23" s="10"/>
      <c r="H23" s="10"/>
    </row>
    <row r="24" spans="1:8" s="4" customFormat="1" ht="15">
      <c r="A24" s="10"/>
      <c r="B24" s="10"/>
      <c r="C24" s="10"/>
      <c r="D24" s="10"/>
      <c r="E24" s="10"/>
      <c r="F24" s="10"/>
      <c r="G24" s="10"/>
      <c r="H24" s="10"/>
    </row>
    <row r="25" spans="1:8" s="4" customFormat="1" ht="21.75" customHeight="1">
      <c r="A25" s="10"/>
      <c r="B25" s="10"/>
      <c r="C25" s="10"/>
      <c r="D25" s="10"/>
      <c r="E25" s="10"/>
      <c r="F25" s="10"/>
      <c r="G25" s="10"/>
      <c r="H25" s="10"/>
    </row>
    <row r="26" spans="1:8" s="4" customFormat="1" ht="15">
      <c r="A26" s="10"/>
      <c r="B26" s="10"/>
      <c r="C26" s="10"/>
      <c r="D26" s="10"/>
      <c r="E26" s="10"/>
      <c r="F26" s="10"/>
      <c r="G26" s="10"/>
      <c r="H26" s="10"/>
    </row>
    <row r="27" spans="1:8" s="4" customFormat="1" ht="15.75">
      <c r="A27" s="19" t="s">
        <v>7</v>
      </c>
      <c r="B27" s="10"/>
      <c r="C27" s="10"/>
      <c r="D27" s="10"/>
      <c r="E27" s="10"/>
      <c r="F27" s="10"/>
      <c r="G27" s="10"/>
      <c r="H27" s="10"/>
    </row>
    <row r="28" spans="1:8" s="4" customFormat="1" ht="21.75" customHeight="1">
      <c r="A28" s="19" t="s">
        <v>8</v>
      </c>
      <c r="B28" s="10"/>
      <c r="C28" s="10"/>
      <c r="D28" s="10"/>
      <c r="E28" s="10"/>
      <c r="F28" s="10"/>
      <c r="G28" s="10"/>
      <c r="H28" s="10"/>
    </row>
    <row r="29" spans="1:8" s="4" customFormat="1" ht="15.75">
      <c r="A29" s="19"/>
      <c r="B29" s="10"/>
      <c r="C29" s="10"/>
      <c r="D29" s="10"/>
      <c r="E29" s="10"/>
      <c r="F29" s="10"/>
      <c r="G29" s="10"/>
      <c r="H29" s="10"/>
    </row>
    <row r="30" spans="1:8" s="4" customFormat="1" ht="15">
      <c r="A30" s="10"/>
      <c r="B30" s="10"/>
      <c r="C30" s="10"/>
      <c r="D30" s="10"/>
      <c r="E30" s="10"/>
      <c r="F30" s="10"/>
      <c r="G30" s="10"/>
      <c r="H30" s="10"/>
    </row>
    <row r="31" spans="1:8" s="4" customFormat="1" ht="15">
      <c r="A31" s="10"/>
      <c r="B31" s="10"/>
      <c r="C31" s="10"/>
      <c r="D31" s="10"/>
      <c r="E31" s="10"/>
      <c r="F31" s="10"/>
      <c r="G31" s="10"/>
      <c r="H31" s="10"/>
    </row>
    <row r="32" spans="1:8" s="4" customFormat="1" ht="21.75" customHeight="1">
      <c r="A32" s="10"/>
      <c r="B32" s="10"/>
      <c r="C32" s="10"/>
      <c r="D32" s="10"/>
      <c r="E32" s="10"/>
      <c r="F32" s="10"/>
      <c r="G32" s="10"/>
      <c r="H32" s="10"/>
    </row>
    <row r="33" spans="1:8" s="4" customFormat="1" ht="15">
      <c r="A33" s="10"/>
      <c r="B33" s="10"/>
      <c r="C33" s="10"/>
      <c r="D33" s="10"/>
      <c r="E33" s="10"/>
      <c r="F33" s="10"/>
      <c r="G33" s="10"/>
      <c r="H33" s="10"/>
    </row>
    <row r="34" spans="1:8" s="4" customFormat="1" ht="21.75" customHeight="1">
      <c r="A34" s="10"/>
      <c r="B34" s="10"/>
      <c r="C34" s="10"/>
      <c r="D34" s="10"/>
      <c r="E34" s="10"/>
      <c r="F34" s="10"/>
      <c r="G34" s="10"/>
      <c r="H34" s="10"/>
    </row>
    <row r="35" spans="1:8" s="4" customFormat="1" ht="21.75" customHeight="1">
      <c r="A35" s="87" t="s">
        <v>9</v>
      </c>
      <c r="B35" s="87"/>
      <c r="C35" s="87"/>
      <c r="D35" s="87"/>
      <c r="E35" s="87"/>
      <c r="F35" s="87"/>
      <c r="G35" s="20"/>
      <c r="H35" s="20"/>
    </row>
    <row r="36" spans="1:8" s="4" customFormat="1" ht="21.75" customHeight="1">
      <c r="A36" s="21"/>
      <c r="B36" s="21"/>
      <c r="C36" s="21"/>
      <c r="D36" s="21"/>
      <c r="E36" s="21"/>
      <c r="F36" s="21"/>
      <c r="G36" s="21"/>
      <c r="H36" s="21"/>
    </row>
    <row r="37" spans="1:8" s="4" customFormat="1" ht="15">
      <c r="A37" s="21"/>
      <c r="B37" s="21"/>
      <c r="C37" s="21"/>
      <c r="D37" s="21"/>
      <c r="E37" s="21"/>
      <c r="F37" s="21"/>
      <c r="G37" s="21"/>
      <c r="H37" s="21"/>
    </row>
    <row r="38" spans="1:8" s="4" customFormat="1" ht="21.75" customHeight="1">
      <c r="A38" s="21"/>
      <c r="B38" s="21"/>
      <c r="C38" s="21"/>
      <c r="D38" s="21"/>
      <c r="E38" s="21"/>
      <c r="F38" s="21"/>
      <c r="G38" s="21"/>
      <c r="H38" s="21"/>
    </row>
    <row r="39" spans="1:8" s="4" customFormat="1" ht="21.75" customHeight="1">
      <c r="A39" s="21"/>
      <c r="B39" s="21"/>
      <c r="C39" s="21"/>
      <c r="D39" s="21"/>
      <c r="E39" s="21"/>
      <c r="F39" s="74" t="s">
        <v>64</v>
      </c>
      <c r="G39" s="21"/>
      <c r="H39" s="21"/>
    </row>
    <row r="40" spans="1:8" s="4" customFormat="1" ht="15.75" thickBot="1">
      <c r="A40" s="21"/>
      <c r="B40" s="21"/>
      <c r="C40" s="21"/>
      <c r="D40" s="21"/>
      <c r="E40" s="21"/>
      <c r="G40" s="21"/>
      <c r="H40" s="21"/>
    </row>
    <row r="41" spans="1:6" s="4" customFormat="1" ht="21.75" customHeight="1">
      <c r="A41" s="88" t="s">
        <v>10</v>
      </c>
      <c r="B41" s="88" t="s">
        <v>11</v>
      </c>
      <c r="C41" s="89" t="s">
        <v>12</v>
      </c>
      <c r="D41" s="89" t="s">
        <v>13</v>
      </c>
      <c r="E41" s="90" t="s">
        <v>14</v>
      </c>
      <c r="F41" s="77" t="s">
        <v>15</v>
      </c>
    </row>
    <row r="42" spans="1:7" s="4" customFormat="1" ht="12.75">
      <c r="A42" s="88"/>
      <c r="B42" s="88"/>
      <c r="C42" s="89"/>
      <c r="D42" s="89"/>
      <c r="E42" s="90"/>
      <c r="F42" s="77"/>
      <c r="G42" s="25"/>
    </row>
    <row r="43" spans="1:7" s="4" customFormat="1" ht="21.75" customHeight="1">
      <c r="A43" s="26">
        <v>1</v>
      </c>
      <c r="B43" s="27"/>
      <c r="C43" s="22"/>
      <c r="D43" s="22"/>
      <c r="E43" s="23"/>
      <c r="F43" s="24">
        <f>IF(E43="","",D43*E43)</f>
      </c>
      <c r="G43" s="25"/>
    </row>
    <row r="44" spans="1:6" s="4" customFormat="1" ht="15">
      <c r="A44" s="28">
        <v>2</v>
      </c>
      <c r="B44" s="29" t="s">
        <v>16</v>
      </c>
      <c r="C44" s="30" t="s">
        <v>60</v>
      </c>
      <c r="D44" s="66">
        <v>4122</v>
      </c>
      <c r="E44" s="31"/>
      <c r="F44" s="32">
        <f>IF(E44="","",D44*E44)</f>
      </c>
    </row>
    <row r="45" spans="1:6" s="4" customFormat="1" ht="15">
      <c r="A45" s="28">
        <v>3</v>
      </c>
      <c r="B45" s="29" t="s">
        <v>17</v>
      </c>
      <c r="C45" s="30" t="s">
        <v>60</v>
      </c>
      <c r="D45" s="66">
        <v>4122</v>
      </c>
      <c r="E45" s="31"/>
      <c r="F45" s="32">
        <f>IF(E45="","",D45*E45)</f>
      </c>
    </row>
    <row r="46" spans="1:6" s="4" customFormat="1" ht="15">
      <c r="A46" s="67">
        <v>4</v>
      </c>
      <c r="B46" s="68" t="s">
        <v>19</v>
      </c>
      <c r="C46" s="69" t="s">
        <v>18</v>
      </c>
      <c r="D46" s="70">
        <v>1</v>
      </c>
      <c r="E46" s="71"/>
      <c r="F46" s="72"/>
    </row>
    <row r="47" spans="1:79" ht="21.75" customHeight="1" thickBot="1">
      <c r="A47" s="33">
        <v>5</v>
      </c>
      <c r="B47" s="73" t="s">
        <v>65</v>
      </c>
      <c r="C47" s="34" t="s">
        <v>18</v>
      </c>
      <c r="D47" s="34">
        <v>1</v>
      </c>
      <c r="E47" s="35"/>
      <c r="F47" s="36">
        <f>IF(E47="","",D47*E47)</f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21.75" customHeight="1">
      <c r="A48" s="37"/>
      <c r="C48" s="78" t="s">
        <v>20</v>
      </c>
      <c r="D48" s="78"/>
      <c r="E48" s="79">
        <f>IF(SUM(F43:F47)=0,"",SUM(F43:F47))</f>
      </c>
      <c r="F48" s="7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21.75" customHeight="1">
      <c r="A49" s="37"/>
      <c r="C49" s="80" t="s">
        <v>46</v>
      </c>
      <c r="D49" s="80" t="s">
        <v>21</v>
      </c>
      <c r="E49" s="81">
        <f>IF(SUM(F43:F47)=0,"",E48*0.196)</f>
      </c>
      <c r="F49" s="8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21.75" customHeight="1">
      <c r="A50" s="37"/>
      <c r="C50" s="82" t="s">
        <v>22</v>
      </c>
      <c r="D50" s="82" t="s">
        <v>23</v>
      </c>
      <c r="E50" s="83">
        <f>IF(SUM(F43:F47)=0,"",E48+#REF!)</f>
      </c>
      <c r="F50" s="8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s="37"/>
      <c r="B51" s="4"/>
      <c r="C51" s="75"/>
      <c r="D51" s="7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">
      <c r="A52" s="37"/>
      <c r="B52" s="5" t="s">
        <v>24</v>
      </c>
      <c r="C52" s="75"/>
      <c r="D52" s="75" t="s">
        <v>23</v>
      </c>
      <c r="E52" s="76"/>
      <c r="F52" s="7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">
      <c r="A53" s="37"/>
      <c r="B53" s="5" t="s">
        <v>25</v>
      </c>
      <c r="C53" s="39"/>
      <c r="D53" s="3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.75">
      <c r="A54" s="37"/>
      <c r="C54" s="39"/>
      <c r="D54" s="3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5.75">
      <c r="A55" s="37"/>
      <c r="B55" s="4"/>
      <c r="C55" s="39"/>
      <c r="D55" s="39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37"/>
      <c r="B56" s="4"/>
      <c r="C56" s="39"/>
      <c r="D56" s="3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37"/>
      <c r="C57" s="39"/>
      <c r="D57" s="3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37"/>
      <c r="B58" s="40" t="s">
        <v>26</v>
      </c>
      <c r="C58" s="39"/>
      <c r="D58" s="41" t="s">
        <v>27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37"/>
      <c r="B59" s="40" t="s">
        <v>28</v>
      </c>
      <c r="C59" s="39"/>
      <c r="D59" s="41" t="s">
        <v>29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37"/>
      <c r="C60" s="3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37"/>
      <c r="C61" s="3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37"/>
      <c r="B62" s="4"/>
      <c r="C62" s="39"/>
      <c r="D62" s="39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37"/>
      <c r="B63" s="4"/>
      <c r="C63" s="3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37"/>
      <c r="B64" s="4"/>
      <c r="C64" s="3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37"/>
      <c r="B65" s="4"/>
      <c r="C65" s="39"/>
      <c r="D65" s="3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37"/>
      <c r="B66" s="4"/>
      <c r="C66" s="39"/>
      <c r="D66" s="3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37"/>
      <c r="B67" s="4"/>
      <c r="C67" s="39"/>
      <c r="D67" s="3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37"/>
      <c r="B68" s="4"/>
      <c r="C68" s="39"/>
      <c r="D68" s="39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37"/>
      <c r="B69" s="4"/>
      <c r="C69" s="39"/>
      <c r="D69" s="3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37"/>
      <c r="B70" s="4"/>
      <c r="C70" s="39"/>
      <c r="D70" s="39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37"/>
      <c r="B71" s="4"/>
      <c r="C71" s="39"/>
      <c r="D71" s="39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37"/>
      <c r="B72" s="4"/>
      <c r="C72" s="39"/>
      <c r="D72" s="3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37"/>
      <c r="B73" s="4"/>
      <c r="C73" s="39"/>
      <c r="D73" s="3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37"/>
      <c r="B74" s="4"/>
      <c r="C74" s="39"/>
      <c r="D74" s="39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37"/>
      <c r="B75" s="4"/>
      <c r="C75" s="39"/>
      <c r="D75" s="39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37"/>
      <c r="B76" s="4"/>
      <c r="C76" s="39"/>
      <c r="D76" s="39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37"/>
      <c r="B77" s="4"/>
      <c r="C77" s="39"/>
      <c r="D77" s="3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37"/>
      <c r="B78" s="4"/>
      <c r="C78" s="39"/>
      <c r="D78" s="39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37"/>
      <c r="B79" s="4"/>
      <c r="C79" s="39"/>
      <c r="D79" s="3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37"/>
      <c r="B80" s="4"/>
      <c r="C80" s="39"/>
      <c r="D80" s="3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37"/>
      <c r="B81" s="4"/>
      <c r="C81" s="39"/>
      <c r="D81" s="3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37"/>
      <c r="B82" s="4"/>
      <c r="C82" s="39"/>
      <c r="D82" s="3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37"/>
      <c r="B83" s="4"/>
      <c r="C83" s="39"/>
      <c r="D83" s="39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37"/>
      <c r="B84" s="4"/>
      <c r="C84" s="39"/>
      <c r="D84" s="39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37"/>
      <c r="B85" s="4"/>
      <c r="C85" s="39"/>
      <c r="D85" s="39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37"/>
      <c r="B86" s="4"/>
      <c r="C86" s="39"/>
      <c r="D86" s="3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37"/>
      <c r="B87" s="4"/>
      <c r="C87" s="39"/>
      <c r="D87" s="3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37"/>
      <c r="B88" s="4"/>
      <c r="C88" s="39"/>
      <c r="D88" s="3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37"/>
      <c r="B89" s="4"/>
      <c r="C89" s="39"/>
      <c r="D89" s="3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37"/>
      <c r="B90" s="4"/>
      <c r="C90" s="39"/>
      <c r="D90" s="3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37"/>
      <c r="B91" s="4"/>
      <c r="C91" s="39"/>
      <c r="D91" s="3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37"/>
      <c r="B92" s="4"/>
      <c r="C92" s="39"/>
      <c r="D92" s="3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37"/>
      <c r="B93" s="4"/>
      <c r="C93" s="39"/>
      <c r="D93" s="3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37"/>
      <c r="B94" s="4"/>
      <c r="C94" s="39"/>
      <c r="D94" s="3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37"/>
      <c r="B95" s="4"/>
      <c r="C95" s="39"/>
      <c r="D95" s="3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37"/>
      <c r="B96" s="4"/>
      <c r="C96" s="39"/>
      <c r="D96" s="3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37"/>
      <c r="B97" s="4"/>
      <c r="C97" s="39"/>
      <c r="D97" s="3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37"/>
      <c r="B98" s="4"/>
      <c r="C98" s="39"/>
      <c r="D98" s="3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37"/>
      <c r="B99" s="4"/>
      <c r="C99" s="39"/>
      <c r="D99" s="3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37"/>
      <c r="B100" s="4"/>
      <c r="C100" s="39"/>
      <c r="D100" s="3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37"/>
      <c r="B101" s="4"/>
      <c r="C101" s="39"/>
      <c r="D101" s="3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37"/>
      <c r="B102" s="4"/>
      <c r="C102" s="39"/>
      <c r="D102" s="3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37"/>
      <c r="B103" s="4"/>
      <c r="C103" s="39"/>
      <c r="D103" s="3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37"/>
      <c r="B104" s="4"/>
      <c r="C104" s="39"/>
      <c r="D104" s="3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37"/>
      <c r="B105" s="4"/>
      <c r="C105" s="39"/>
      <c r="D105" s="3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37"/>
      <c r="B106" s="4"/>
      <c r="C106" s="39"/>
      <c r="D106" s="39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37"/>
      <c r="B107" s="4"/>
      <c r="C107" s="39"/>
      <c r="D107" s="3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37"/>
      <c r="B108" s="4"/>
      <c r="C108" s="39"/>
      <c r="D108" s="39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37"/>
      <c r="B109" s="4"/>
      <c r="C109" s="39"/>
      <c r="D109" s="3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37"/>
      <c r="B110" s="4"/>
      <c r="C110" s="39"/>
      <c r="D110" s="3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37"/>
      <c r="B111" s="4"/>
      <c r="C111" s="39"/>
      <c r="D111" s="3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37"/>
      <c r="B112" s="4"/>
      <c r="C112" s="39"/>
      <c r="D112" s="3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37"/>
      <c r="B113" s="4"/>
      <c r="C113" s="39"/>
      <c r="D113" s="3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37"/>
      <c r="B114" s="4"/>
      <c r="C114" s="39"/>
      <c r="D114" s="3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37"/>
      <c r="B115" s="4"/>
      <c r="C115" s="39"/>
      <c r="D115" s="3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37"/>
      <c r="B116" s="4"/>
      <c r="C116" s="39"/>
      <c r="D116" s="3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37"/>
      <c r="B117" s="4"/>
      <c r="C117" s="39"/>
      <c r="D117" s="3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37"/>
      <c r="B118" s="4"/>
      <c r="C118" s="39"/>
      <c r="D118" s="3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37"/>
      <c r="B119" s="4"/>
      <c r="C119" s="39"/>
      <c r="D119" s="3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37"/>
      <c r="B120" s="4"/>
      <c r="C120" s="39"/>
      <c r="D120" s="39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37"/>
      <c r="B121" s="4"/>
      <c r="C121" s="39"/>
      <c r="D121" s="39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37"/>
      <c r="B122" s="4"/>
      <c r="C122" s="39"/>
      <c r="D122" s="3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37"/>
      <c r="B123" s="4"/>
      <c r="C123" s="39"/>
      <c r="D123" s="3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37"/>
      <c r="B124" s="4"/>
      <c r="C124" s="39"/>
      <c r="D124" s="3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37"/>
      <c r="B125" s="4"/>
      <c r="C125" s="39"/>
      <c r="D125" s="3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37"/>
      <c r="B126" s="4"/>
      <c r="C126" s="39"/>
      <c r="D126" s="3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ht="12.75">
      <c r="A127" s="37"/>
      <c r="B127" s="4"/>
      <c r="C127" s="39"/>
      <c r="D127" s="3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ht="12.75">
      <c r="A128" s="37"/>
      <c r="B128" s="4"/>
      <c r="C128" s="39"/>
      <c r="D128" s="3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ht="12.75">
      <c r="A129" s="37"/>
      <c r="B129" s="4"/>
      <c r="C129" s="39"/>
      <c r="D129" s="3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ht="12.75">
      <c r="A130" s="37"/>
      <c r="B130" s="4"/>
      <c r="C130" s="39"/>
      <c r="D130" s="3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ht="12.75">
      <c r="A131" s="37"/>
      <c r="B131" s="4"/>
      <c r="C131" s="39"/>
      <c r="D131" s="3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ht="12.75">
      <c r="A132" s="37"/>
      <c r="B132" s="4"/>
      <c r="C132" s="39"/>
      <c r="D132" s="3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ht="12.75">
      <c r="A133" s="37"/>
      <c r="B133" s="4"/>
      <c r="C133" s="39"/>
      <c r="D133" s="3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ht="12.75">
      <c r="A134" s="37"/>
      <c r="B134" s="4"/>
      <c r="C134" s="39"/>
      <c r="D134" s="3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ht="12.75">
      <c r="A135" s="37"/>
      <c r="B135" s="4"/>
      <c r="C135" s="39"/>
      <c r="D135" s="3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ht="12.75">
      <c r="A136" s="37"/>
      <c r="B136" s="4"/>
      <c r="C136" s="39"/>
      <c r="D136" s="3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ht="12.75">
      <c r="A137" s="37"/>
      <c r="B137" s="4"/>
      <c r="C137" s="39"/>
      <c r="D137" s="3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ht="12.75">
      <c r="A138" s="37"/>
      <c r="B138" s="4"/>
      <c r="C138" s="39"/>
      <c r="D138" s="3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ht="12.75">
      <c r="A139" s="37"/>
      <c r="B139" s="4"/>
      <c r="C139" s="39"/>
      <c r="D139" s="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ht="12.75">
      <c r="A140" s="37"/>
      <c r="B140" s="4"/>
      <c r="C140" s="39"/>
      <c r="D140" s="3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ht="12.75">
      <c r="A141" s="37"/>
      <c r="B141" s="4"/>
      <c r="C141" s="39"/>
      <c r="D141" s="39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ht="12.75">
      <c r="A142" s="37"/>
      <c r="B142" s="4"/>
      <c r="C142" s="39"/>
      <c r="D142" s="39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ht="12.75">
      <c r="A143" s="37"/>
      <c r="B143" s="4"/>
      <c r="C143" s="39"/>
      <c r="D143" s="39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ht="12.75">
      <c r="A144" s="37"/>
      <c r="B144" s="4"/>
      <c r="C144" s="39"/>
      <c r="D144" s="39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ht="12.75">
      <c r="A145" s="37"/>
      <c r="B145" s="4"/>
      <c r="C145" s="39"/>
      <c r="D145" s="3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ht="12.75">
      <c r="A146" s="37"/>
      <c r="B146" s="4"/>
      <c r="C146" s="39"/>
      <c r="D146" s="39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ht="12.75">
      <c r="A147" s="37"/>
      <c r="B147" s="4"/>
      <c r="C147" s="39"/>
      <c r="D147" s="39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ht="12.75">
      <c r="A148" s="37"/>
      <c r="B148" s="4"/>
      <c r="C148" s="39"/>
      <c r="D148" s="3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ht="12.75">
      <c r="A149" s="37"/>
      <c r="B149" s="4"/>
      <c r="C149" s="39"/>
      <c r="D149" s="3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ht="12.75">
      <c r="A150" s="37"/>
      <c r="B150" s="4"/>
      <c r="C150" s="39"/>
      <c r="D150" s="3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ht="12.75">
      <c r="A151" s="37"/>
      <c r="B151" s="4"/>
      <c r="C151" s="39"/>
      <c r="D151" s="3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ht="12.75">
      <c r="A152" s="37"/>
      <c r="B152" s="4"/>
      <c r="C152" s="39"/>
      <c r="D152" s="3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12.75">
      <c r="A153" s="37"/>
      <c r="B153" s="4"/>
      <c r="C153" s="39"/>
      <c r="D153" s="3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ht="12.75">
      <c r="A154" s="37"/>
      <c r="B154" s="4"/>
      <c r="C154" s="39"/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ht="12.75">
      <c r="A155" s="37"/>
      <c r="B155" s="4"/>
      <c r="C155" s="39"/>
      <c r="D155" s="3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ht="12.75">
      <c r="A156" s="37"/>
      <c r="B156" s="4"/>
      <c r="C156" s="39"/>
      <c r="D156" s="3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ht="12.75">
      <c r="A157" s="37"/>
      <c r="B157" s="4"/>
      <c r="C157" s="39"/>
      <c r="D157" s="3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ht="12.75">
      <c r="A158" s="37"/>
      <c r="B158" s="4"/>
      <c r="C158" s="39"/>
      <c r="D158" s="3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ht="12.75">
      <c r="A159" s="37"/>
      <c r="B159" s="4"/>
      <c r="C159" s="39"/>
      <c r="D159" s="3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ht="12.75">
      <c r="A160" s="37"/>
      <c r="B160" s="4"/>
      <c r="C160" s="39"/>
      <c r="D160" s="3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ht="12.75">
      <c r="A161" s="37"/>
      <c r="B161" s="4"/>
      <c r="C161" s="39"/>
      <c r="D161" s="3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ht="12.75">
      <c r="A162" s="37"/>
      <c r="B162" s="4"/>
      <c r="C162" s="39"/>
      <c r="D162" s="3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ht="12.75">
      <c r="A163" s="37"/>
      <c r="B163" s="4"/>
      <c r="C163" s="39"/>
      <c r="D163" s="3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ht="12.75">
      <c r="A164" s="37"/>
      <c r="B164" s="4"/>
      <c r="C164" s="39"/>
      <c r="D164" s="3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ht="12.75">
      <c r="A165" s="37"/>
      <c r="B165" s="4"/>
      <c r="C165" s="39"/>
      <c r="D165" s="3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ht="12.75">
      <c r="A166" s="37"/>
      <c r="B166" s="4"/>
      <c r="C166" s="39"/>
      <c r="D166" s="39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ht="12.75">
      <c r="A167" s="37"/>
      <c r="B167" s="4"/>
      <c r="C167" s="39"/>
      <c r="D167" s="39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ht="12.75">
      <c r="A168" s="37"/>
      <c r="B168" s="4"/>
      <c r="C168" s="39"/>
      <c r="D168" s="3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1:79" ht="12.75">
      <c r="A169" s="37"/>
      <c r="B169" s="4"/>
      <c r="C169" s="39"/>
      <c r="D169" s="3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1:79" ht="12.75">
      <c r="A170" s="37"/>
      <c r="B170" s="4"/>
      <c r="C170" s="39"/>
      <c r="D170" s="3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1:79" ht="12.75">
      <c r="A171" s="37"/>
      <c r="B171" s="4"/>
      <c r="C171" s="39"/>
      <c r="D171" s="3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1:79" ht="12.75">
      <c r="A172" s="37"/>
      <c r="B172" s="4"/>
      <c r="C172" s="39"/>
      <c r="D172" s="3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1:79" ht="12.75">
      <c r="A173" s="37"/>
      <c r="B173" s="4"/>
      <c r="C173" s="39"/>
      <c r="D173" s="39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1:79" ht="12.75">
      <c r="A174" s="37"/>
      <c r="B174" s="4"/>
      <c r="C174" s="39"/>
      <c r="D174" s="39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1:79" ht="12.75">
      <c r="A175" s="37"/>
      <c r="B175" s="4"/>
      <c r="C175" s="39"/>
      <c r="D175" s="3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</row>
    <row r="176" spans="1:79" ht="12.75">
      <c r="A176" s="37"/>
      <c r="B176" s="4"/>
      <c r="C176" s="39"/>
      <c r="D176" s="3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</row>
    <row r="177" spans="1:79" ht="12.75">
      <c r="A177" s="37"/>
      <c r="B177" s="4"/>
      <c r="C177" s="39"/>
      <c r="D177" s="3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</row>
    <row r="178" spans="1:79" ht="12.75">
      <c r="A178" s="37"/>
      <c r="B178" s="4"/>
      <c r="C178" s="39"/>
      <c r="D178" s="3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</row>
    <row r="179" spans="1:79" ht="12.75">
      <c r="A179" s="37"/>
      <c r="B179" s="4"/>
      <c r="C179" s="39"/>
      <c r="D179" s="3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</row>
    <row r="180" spans="1:79" ht="12.75">
      <c r="A180" s="37"/>
      <c r="B180" s="4"/>
      <c r="C180" s="39"/>
      <c r="D180" s="3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</row>
    <row r="181" spans="1:79" ht="12.75">
      <c r="A181" s="37"/>
      <c r="B181" s="4"/>
      <c r="C181" s="39"/>
      <c r="D181" s="3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</row>
    <row r="182" spans="1:79" ht="12.75">
      <c r="A182" s="37"/>
      <c r="B182" s="4"/>
      <c r="C182" s="39"/>
      <c r="D182" s="3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</row>
    <row r="183" spans="1:79" ht="12.75">
      <c r="A183" s="37"/>
      <c r="B183" s="4"/>
      <c r="C183" s="39"/>
      <c r="D183" s="3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</row>
    <row r="184" spans="1:79" ht="12.75">
      <c r="A184" s="37"/>
      <c r="B184" s="4"/>
      <c r="C184" s="39"/>
      <c r="D184" s="3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</row>
    <row r="185" spans="1:79" ht="12.75">
      <c r="A185" s="37"/>
      <c r="B185" s="4"/>
      <c r="C185" s="39"/>
      <c r="D185" s="3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</row>
    <row r="186" spans="1:79" ht="12.75">
      <c r="A186" s="37"/>
      <c r="B186" s="4"/>
      <c r="C186" s="39"/>
      <c r="D186" s="3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</row>
    <row r="187" spans="1:79" ht="12.75">
      <c r="A187" s="37"/>
      <c r="B187" s="4"/>
      <c r="C187" s="39"/>
      <c r="D187" s="3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</row>
  </sheetData>
  <sheetProtection/>
  <mergeCells count="20">
    <mergeCell ref="A15:F15"/>
    <mergeCell ref="A16:F16"/>
    <mergeCell ref="A20:F20"/>
    <mergeCell ref="A21:F21"/>
    <mergeCell ref="A35:F35"/>
    <mergeCell ref="A41:A42"/>
    <mergeCell ref="B41:B42"/>
    <mergeCell ref="C41:C42"/>
    <mergeCell ref="D41:D42"/>
    <mergeCell ref="E41:E42"/>
    <mergeCell ref="C51:D51"/>
    <mergeCell ref="C52:D52"/>
    <mergeCell ref="E52:F52"/>
    <mergeCell ref="F41:F42"/>
    <mergeCell ref="C48:D48"/>
    <mergeCell ref="E48:F48"/>
    <mergeCell ref="C49:D49"/>
    <mergeCell ref="E49:F49"/>
    <mergeCell ref="C50:D50"/>
    <mergeCell ref="E50:F50"/>
  </mergeCells>
  <printOptions horizontalCentered="1"/>
  <pageMargins left="0" right="0" top="0.4798611111111111" bottom="0.6798611111111111" header="0.5118055555555555" footer="0.5118055555555555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A213"/>
  <sheetViews>
    <sheetView tabSelected="1" zoomScalePageLayoutView="0" workbookViewId="0" topLeftCell="A7">
      <selection activeCell="B81" sqref="B81"/>
    </sheetView>
  </sheetViews>
  <sheetFormatPr defaultColWidth="11.00390625" defaultRowHeight="12.75"/>
  <cols>
    <col min="1" max="1" width="6.140625" style="1" customWidth="1"/>
    <col min="2" max="2" width="49.00390625" style="2" customWidth="1"/>
    <col min="3" max="3" width="6.57421875" style="3" customWidth="1"/>
    <col min="4" max="4" width="10.00390625" style="3" customWidth="1"/>
    <col min="5" max="6" width="11.7109375" style="2" customWidth="1"/>
    <col min="7" max="16384" width="11.00390625" style="2" customWidth="1"/>
  </cols>
  <sheetData>
    <row r="4" spans="2:8" s="4" customFormat="1" ht="15">
      <c r="B4" s="5"/>
      <c r="C4" s="5"/>
      <c r="D4" s="5"/>
      <c r="E4" s="5"/>
      <c r="F4" s="5"/>
      <c r="G4" s="5"/>
      <c r="H4" s="5"/>
    </row>
    <row r="5" spans="2:8" s="4" customFormat="1" ht="14.25" customHeight="1">
      <c r="B5" s="5"/>
      <c r="C5" s="6"/>
      <c r="D5" s="7"/>
      <c r="F5" s="8"/>
      <c r="G5" s="9"/>
      <c r="H5" s="9"/>
    </row>
    <row r="6" spans="2:8" s="4" customFormat="1" ht="15">
      <c r="B6" s="10"/>
      <c r="C6" s="10"/>
      <c r="D6" s="10"/>
      <c r="E6" s="10"/>
      <c r="F6" s="10"/>
      <c r="G6" s="10"/>
      <c r="H6" s="10"/>
    </row>
    <row r="7" spans="1:8" s="4" customFormat="1" ht="21.75" customHeight="1">
      <c r="A7" s="10"/>
      <c r="B7" s="10"/>
      <c r="C7" s="10"/>
      <c r="D7" s="10"/>
      <c r="E7" s="10"/>
      <c r="F7" s="10"/>
      <c r="G7" s="10"/>
      <c r="H7" s="10"/>
    </row>
    <row r="8" spans="1:8" s="4" customFormat="1" ht="21.75" customHeight="1">
      <c r="A8" s="10"/>
      <c r="B8" s="10"/>
      <c r="C8" s="10"/>
      <c r="D8" s="10"/>
      <c r="E8" s="10"/>
      <c r="F8" s="10"/>
      <c r="G8" s="10"/>
      <c r="H8" s="10"/>
    </row>
    <row r="9" spans="1:8" s="4" customFormat="1" ht="21.75" customHeight="1">
      <c r="A9" s="5" t="s">
        <v>0</v>
      </c>
      <c r="B9" s="10"/>
      <c r="C9" s="10"/>
      <c r="D9" s="10"/>
      <c r="E9" s="10"/>
      <c r="F9" s="10"/>
      <c r="G9" s="10"/>
      <c r="H9" s="10"/>
    </row>
    <row r="10" spans="1:8" s="4" customFormat="1" ht="21.75" customHeight="1">
      <c r="A10" s="5" t="s">
        <v>1</v>
      </c>
      <c r="B10" s="10"/>
      <c r="C10" s="10"/>
      <c r="D10" s="10"/>
      <c r="E10" s="10"/>
      <c r="F10" s="10"/>
      <c r="G10" s="10"/>
      <c r="H10" s="10"/>
    </row>
    <row r="11" spans="1:8" s="4" customFormat="1" ht="18" customHeight="1">
      <c r="A11" s="5" t="s">
        <v>2</v>
      </c>
      <c r="B11" s="10"/>
      <c r="C11" s="10"/>
      <c r="D11" s="10"/>
      <c r="E11" s="10"/>
      <c r="F11" s="10"/>
      <c r="G11" s="10"/>
      <c r="H11" s="10"/>
    </row>
    <row r="12" spans="1:8" s="4" customFormat="1" ht="15">
      <c r="A12" s="10"/>
      <c r="B12" s="10"/>
      <c r="C12" s="10"/>
      <c r="D12" s="10"/>
      <c r="E12" s="10"/>
      <c r="F12" s="10"/>
      <c r="G12" s="10"/>
      <c r="H12" s="10"/>
    </row>
    <row r="13" spans="1:8" s="4" customFormat="1" ht="21.75" customHeight="1">
      <c r="A13" s="10"/>
      <c r="B13" s="10"/>
      <c r="C13" s="10"/>
      <c r="D13" s="10"/>
      <c r="E13" s="10"/>
      <c r="F13" s="10"/>
      <c r="G13" s="10"/>
      <c r="H13" s="10"/>
    </row>
    <row r="14" spans="1:8" s="4" customFormat="1" ht="18" customHeight="1">
      <c r="A14" s="11"/>
      <c r="B14" s="11"/>
      <c r="C14" s="11"/>
      <c r="D14" s="11"/>
      <c r="E14" s="11"/>
      <c r="F14" s="11"/>
      <c r="G14" s="12"/>
      <c r="H14" s="12"/>
    </row>
    <row r="15" spans="1:8" s="4" customFormat="1" ht="18" customHeight="1">
      <c r="A15" s="84" t="s">
        <v>3</v>
      </c>
      <c r="B15" s="84"/>
      <c r="C15" s="84"/>
      <c r="D15" s="84"/>
      <c r="E15" s="84"/>
      <c r="F15" s="84"/>
      <c r="G15" s="11"/>
      <c r="H15" s="11"/>
    </row>
    <row r="16" spans="1:8" s="4" customFormat="1" ht="22.5" customHeight="1">
      <c r="A16" s="84" t="s">
        <v>4</v>
      </c>
      <c r="B16" s="84" t="s">
        <v>4</v>
      </c>
      <c r="C16" s="84"/>
      <c r="D16" s="84"/>
      <c r="E16" s="84"/>
      <c r="F16" s="84"/>
      <c r="G16" s="13"/>
      <c r="H16" s="13"/>
    </row>
    <row r="17" spans="1:8" s="4" customFormat="1" ht="21.75" customHeight="1">
      <c r="A17" s="14"/>
      <c r="B17" s="14"/>
      <c r="C17" s="14"/>
      <c r="D17" s="14"/>
      <c r="E17" s="14"/>
      <c r="F17" s="14"/>
      <c r="G17" s="14"/>
      <c r="H17" s="14"/>
    </row>
    <row r="18" spans="1:8" s="4" customFormat="1" ht="15">
      <c r="A18" s="15"/>
      <c r="B18" s="15"/>
      <c r="C18" s="15"/>
      <c r="D18" s="15"/>
      <c r="E18" s="15"/>
      <c r="F18" s="15"/>
      <c r="G18" s="15"/>
      <c r="H18" s="15"/>
    </row>
    <row r="19" spans="1:8" s="4" customFormat="1" ht="15">
      <c r="A19" s="16"/>
      <c r="B19" s="16"/>
      <c r="C19" s="16"/>
      <c r="D19" s="16"/>
      <c r="E19" s="16"/>
      <c r="F19" s="16"/>
      <c r="G19" s="16"/>
      <c r="H19" s="16"/>
    </row>
    <row r="20" spans="1:8" s="4" customFormat="1" ht="18.75">
      <c r="A20" s="85" t="s">
        <v>30</v>
      </c>
      <c r="B20" s="85"/>
      <c r="C20" s="85"/>
      <c r="D20" s="85"/>
      <c r="E20" s="85"/>
      <c r="F20" s="85"/>
      <c r="G20" s="17"/>
      <c r="H20" s="17"/>
    </row>
    <row r="21" spans="1:8" s="4" customFormat="1" ht="21.75" customHeight="1">
      <c r="A21" s="86" t="s">
        <v>57</v>
      </c>
      <c r="B21" s="86"/>
      <c r="C21" s="86"/>
      <c r="D21" s="86"/>
      <c r="E21" s="86"/>
      <c r="F21" s="86"/>
      <c r="G21" s="18"/>
      <c r="H21" s="18"/>
    </row>
    <row r="22" spans="1:8" s="4" customFormat="1" ht="12.75" customHeight="1">
      <c r="A22" s="18"/>
      <c r="B22" s="18"/>
      <c r="C22" s="18"/>
      <c r="D22" s="18"/>
      <c r="E22" s="18"/>
      <c r="F22" s="18"/>
      <c r="G22" s="18"/>
      <c r="H22" s="18"/>
    </row>
    <row r="23" spans="1:8" s="4" customFormat="1" ht="27.75" customHeight="1">
      <c r="A23" s="10"/>
      <c r="B23" s="10"/>
      <c r="C23" s="10"/>
      <c r="D23" s="10"/>
      <c r="E23" s="10"/>
      <c r="F23" s="10"/>
      <c r="G23" s="10"/>
      <c r="H23" s="10"/>
    </row>
    <row r="24" spans="1:8" s="4" customFormat="1" ht="15">
      <c r="A24" s="10"/>
      <c r="B24" s="10"/>
      <c r="C24" s="10"/>
      <c r="D24" s="10"/>
      <c r="E24" s="10"/>
      <c r="F24" s="10"/>
      <c r="G24" s="10"/>
      <c r="H24" s="10"/>
    </row>
    <row r="25" spans="1:8" s="4" customFormat="1" ht="21.75" customHeight="1">
      <c r="A25" s="10"/>
      <c r="B25" s="10"/>
      <c r="C25" s="10"/>
      <c r="D25" s="10"/>
      <c r="E25" s="10"/>
      <c r="F25" s="10"/>
      <c r="G25" s="10"/>
      <c r="H25" s="10"/>
    </row>
    <row r="26" spans="1:8" s="4" customFormat="1" ht="15">
      <c r="A26" s="10"/>
      <c r="B26" s="10"/>
      <c r="C26" s="10"/>
      <c r="D26" s="10"/>
      <c r="E26" s="10"/>
      <c r="F26" s="10"/>
      <c r="G26" s="10"/>
      <c r="H26" s="10"/>
    </row>
    <row r="27" spans="1:8" s="4" customFormat="1" ht="15.75">
      <c r="A27" s="19" t="s">
        <v>7</v>
      </c>
      <c r="B27" s="10"/>
      <c r="C27" s="10"/>
      <c r="D27" s="10"/>
      <c r="E27" s="10"/>
      <c r="F27" s="10"/>
      <c r="G27" s="10"/>
      <c r="H27" s="10"/>
    </row>
    <row r="28" spans="1:8" s="4" customFormat="1" ht="21.75" customHeight="1">
      <c r="A28" s="19"/>
      <c r="B28" s="10"/>
      <c r="C28" s="10"/>
      <c r="D28" s="10"/>
      <c r="E28" s="10"/>
      <c r="F28" s="10"/>
      <c r="G28" s="10"/>
      <c r="H28" s="10"/>
    </row>
    <row r="29" spans="1:8" s="4" customFormat="1" ht="15.75">
      <c r="A29" s="19"/>
      <c r="B29" s="10"/>
      <c r="C29" s="10"/>
      <c r="D29" s="10"/>
      <c r="E29" s="10"/>
      <c r="F29" s="10"/>
      <c r="G29" s="10"/>
      <c r="H29" s="10"/>
    </row>
    <row r="30" spans="1:8" s="4" customFormat="1" ht="15">
      <c r="A30" s="10"/>
      <c r="B30" s="10"/>
      <c r="C30" s="10"/>
      <c r="D30" s="10"/>
      <c r="E30" s="10"/>
      <c r="F30" s="10"/>
      <c r="G30" s="10"/>
      <c r="H30" s="10"/>
    </row>
    <row r="31" spans="1:8" s="4" customFormat="1" ht="15">
      <c r="A31" s="10"/>
      <c r="B31" s="10"/>
      <c r="C31" s="10"/>
      <c r="D31" s="10"/>
      <c r="E31" s="10"/>
      <c r="F31" s="10"/>
      <c r="G31" s="10"/>
      <c r="H31" s="10"/>
    </row>
    <row r="32" spans="1:8" s="4" customFormat="1" ht="21.75" customHeight="1">
      <c r="A32" s="10"/>
      <c r="B32" s="10"/>
      <c r="C32" s="10"/>
      <c r="D32" s="10"/>
      <c r="E32" s="10"/>
      <c r="F32" s="10"/>
      <c r="G32" s="10"/>
      <c r="H32" s="10"/>
    </row>
    <row r="33" spans="1:8" s="4" customFormat="1" ht="15">
      <c r="A33" s="10"/>
      <c r="B33" s="10"/>
      <c r="C33" s="10"/>
      <c r="D33" s="10"/>
      <c r="E33" s="10"/>
      <c r="F33" s="10"/>
      <c r="G33" s="10"/>
      <c r="H33" s="10"/>
    </row>
    <row r="34" spans="1:8" s="4" customFormat="1" ht="21.75" customHeight="1">
      <c r="A34" s="10"/>
      <c r="B34" s="10"/>
      <c r="C34" s="10"/>
      <c r="D34" s="10"/>
      <c r="E34" s="10"/>
      <c r="F34" s="10"/>
      <c r="G34" s="10"/>
      <c r="H34" s="10"/>
    </row>
    <row r="35" spans="1:8" s="4" customFormat="1" ht="21.75" customHeight="1">
      <c r="A35" s="87" t="s">
        <v>9</v>
      </c>
      <c r="B35" s="87"/>
      <c r="C35" s="87"/>
      <c r="D35" s="87"/>
      <c r="E35" s="87"/>
      <c r="F35" s="87"/>
      <c r="G35" s="20"/>
      <c r="H35" s="20"/>
    </row>
    <row r="36" spans="1:8" s="4" customFormat="1" ht="21.75" customHeight="1">
      <c r="A36" s="21"/>
      <c r="B36" s="21"/>
      <c r="C36" s="21"/>
      <c r="D36" s="21"/>
      <c r="E36" s="21"/>
      <c r="F36" s="21"/>
      <c r="G36" s="21"/>
      <c r="H36" s="21"/>
    </row>
    <row r="37" spans="1:8" s="4" customFormat="1" ht="15">
      <c r="A37" s="21"/>
      <c r="B37" s="21"/>
      <c r="C37" s="21"/>
      <c r="D37" s="21"/>
      <c r="E37" s="21"/>
      <c r="F37" s="21"/>
      <c r="G37" s="21"/>
      <c r="H37" s="21"/>
    </row>
    <row r="38" spans="1:8" s="4" customFormat="1" ht="21.75" customHeight="1">
      <c r="A38" s="21"/>
      <c r="B38" s="21"/>
      <c r="C38" s="21"/>
      <c r="D38" s="21"/>
      <c r="E38" s="21"/>
      <c r="F38" s="21"/>
      <c r="G38" s="21"/>
      <c r="H38" s="21"/>
    </row>
    <row r="39" spans="1:8" s="4" customFormat="1" ht="21.75" customHeight="1">
      <c r="A39" s="21"/>
      <c r="B39" s="21"/>
      <c r="C39" s="21"/>
      <c r="D39" s="21"/>
      <c r="E39" s="21"/>
      <c r="F39" s="74" t="s">
        <v>64</v>
      </c>
      <c r="G39" s="21"/>
      <c r="H39" s="21"/>
    </row>
    <row r="40" spans="1:8" s="4" customFormat="1" ht="15.75" thickBot="1">
      <c r="A40" s="21"/>
      <c r="B40" s="21"/>
      <c r="C40" s="21"/>
      <c r="D40" s="21"/>
      <c r="E40" s="21"/>
      <c r="G40" s="21"/>
      <c r="H40" s="21"/>
    </row>
    <row r="41" spans="1:6" s="4" customFormat="1" ht="21.75" customHeight="1">
      <c r="A41" s="88" t="s">
        <v>10</v>
      </c>
      <c r="B41" s="88" t="s">
        <v>11</v>
      </c>
      <c r="C41" s="101" t="s">
        <v>12</v>
      </c>
      <c r="D41" s="101" t="s">
        <v>13</v>
      </c>
      <c r="E41" s="101" t="s">
        <v>14</v>
      </c>
      <c r="F41" s="101" t="s">
        <v>15</v>
      </c>
    </row>
    <row r="42" spans="1:7" s="4" customFormat="1" ht="12.75">
      <c r="A42" s="88"/>
      <c r="B42" s="88"/>
      <c r="C42" s="101"/>
      <c r="D42" s="101"/>
      <c r="E42" s="101"/>
      <c r="F42" s="101"/>
      <c r="G42" s="25"/>
    </row>
    <row r="43" spans="1:7" s="4" customFormat="1" ht="15">
      <c r="A43" s="102">
        <v>1</v>
      </c>
      <c r="B43" s="103" t="s">
        <v>31</v>
      </c>
      <c r="C43" s="104"/>
      <c r="D43" s="104"/>
      <c r="E43" s="42"/>
      <c r="F43" s="43">
        <f aca="true" t="shared" si="0" ref="F43:F63">IF(E43="","",D43*E43)</f>
      </c>
      <c r="G43" s="25"/>
    </row>
    <row r="44" spans="1:6" s="4" customFormat="1" ht="15">
      <c r="A44" s="105">
        <v>2</v>
      </c>
      <c r="B44" s="106" t="s">
        <v>34</v>
      </c>
      <c r="C44" s="107" t="s">
        <v>33</v>
      </c>
      <c r="D44" s="108">
        <v>1218</v>
      </c>
      <c r="E44" s="45"/>
      <c r="F44" s="46">
        <f t="shared" si="0"/>
      </c>
    </row>
    <row r="45" spans="1:6" s="4" customFormat="1" ht="15">
      <c r="A45" s="105">
        <v>3</v>
      </c>
      <c r="B45" s="106" t="s">
        <v>36</v>
      </c>
      <c r="C45" s="107" t="s">
        <v>56</v>
      </c>
      <c r="D45" s="107">
        <v>733</v>
      </c>
      <c r="E45" s="45"/>
      <c r="F45" s="46"/>
    </row>
    <row r="46" spans="1:6" s="4" customFormat="1" ht="15">
      <c r="A46" s="105">
        <v>4</v>
      </c>
      <c r="B46" s="106" t="s">
        <v>52</v>
      </c>
      <c r="C46" s="107" t="s">
        <v>33</v>
      </c>
      <c r="D46" s="107">
        <v>547</v>
      </c>
      <c r="E46" s="45"/>
      <c r="F46" s="46">
        <f t="shared" si="0"/>
      </c>
    </row>
    <row r="47" spans="1:6" s="4" customFormat="1" ht="15">
      <c r="A47" s="105">
        <v>5</v>
      </c>
      <c r="B47" s="106" t="s">
        <v>32</v>
      </c>
      <c r="C47" s="107" t="s">
        <v>33</v>
      </c>
      <c r="D47" s="107">
        <v>383</v>
      </c>
      <c r="E47" s="45"/>
      <c r="F47" s="46">
        <f t="shared" si="0"/>
      </c>
    </row>
    <row r="48" spans="1:6" s="4" customFormat="1" ht="15">
      <c r="A48" s="105">
        <v>6</v>
      </c>
      <c r="B48" s="106" t="s">
        <v>58</v>
      </c>
      <c r="C48" s="107" t="s">
        <v>33</v>
      </c>
      <c r="D48" s="107">
        <v>304</v>
      </c>
      <c r="E48" s="45"/>
      <c r="F48" s="46">
        <f t="shared" si="0"/>
      </c>
    </row>
    <row r="49" spans="1:6" s="4" customFormat="1" ht="15">
      <c r="A49" s="105">
        <v>7</v>
      </c>
      <c r="B49" s="106" t="s">
        <v>38</v>
      </c>
      <c r="C49" s="107" t="s">
        <v>33</v>
      </c>
      <c r="D49" s="107">
        <v>260</v>
      </c>
      <c r="E49" s="45"/>
      <c r="F49" s="46">
        <f t="shared" si="0"/>
      </c>
    </row>
    <row r="50" spans="1:79" ht="15">
      <c r="A50" s="105">
        <v>8</v>
      </c>
      <c r="B50" s="106" t="s">
        <v>51</v>
      </c>
      <c r="C50" s="107" t="s">
        <v>33</v>
      </c>
      <c r="D50" s="107">
        <v>231</v>
      </c>
      <c r="E50" s="45"/>
      <c r="F50" s="46">
        <f t="shared" si="0"/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">
      <c r="A51" s="105">
        <v>9</v>
      </c>
      <c r="B51" s="106" t="s">
        <v>40</v>
      </c>
      <c r="C51" s="107" t="s">
        <v>33</v>
      </c>
      <c r="D51" s="107">
        <v>148</v>
      </c>
      <c r="E51" s="45"/>
      <c r="F51" s="46">
        <f t="shared" si="0"/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">
      <c r="A52" s="105">
        <v>10</v>
      </c>
      <c r="B52" s="106" t="s">
        <v>39</v>
      </c>
      <c r="C52" s="107" t="s">
        <v>33</v>
      </c>
      <c r="D52" s="107">
        <v>142</v>
      </c>
      <c r="E52" s="44"/>
      <c r="F52" s="46">
        <f t="shared" si="0"/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">
      <c r="A53" s="105">
        <v>11</v>
      </c>
      <c r="B53" s="106" t="s">
        <v>37</v>
      </c>
      <c r="C53" s="107" t="s">
        <v>33</v>
      </c>
      <c r="D53" s="107">
        <v>104</v>
      </c>
      <c r="E53" s="44"/>
      <c r="F53" s="46">
        <f t="shared" si="0"/>
      </c>
      <c r="G53" s="4"/>
      <c r="H53" s="6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5">
      <c r="A54" s="105">
        <v>12</v>
      </c>
      <c r="B54" s="106" t="s">
        <v>35</v>
      </c>
      <c r="C54" s="107" t="s">
        <v>33</v>
      </c>
      <c r="D54" s="107">
        <v>54</v>
      </c>
      <c r="E54" s="45"/>
      <c r="F54" s="46">
        <f t="shared" si="0"/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5">
      <c r="A55" s="105">
        <v>13</v>
      </c>
      <c r="B55" s="106" t="s">
        <v>59</v>
      </c>
      <c r="C55" s="107" t="s">
        <v>33</v>
      </c>
      <c r="D55" s="107">
        <v>36</v>
      </c>
      <c r="E55" s="47"/>
      <c r="F55" s="46">
        <f t="shared" si="0"/>
      </c>
      <c r="G55" s="4"/>
      <c r="H55" s="4"/>
      <c r="I55" s="6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5.75" thickBot="1">
      <c r="A56" s="105">
        <v>14</v>
      </c>
      <c r="B56" s="106" t="s">
        <v>41</v>
      </c>
      <c r="C56" s="107" t="s">
        <v>33</v>
      </c>
      <c r="D56" s="107">
        <v>35</v>
      </c>
      <c r="E56" s="47"/>
      <c r="F56" s="46">
        <f t="shared" si="0"/>
      </c>
      <c r="G56" s="4"/>
      <c r="H56" s="4"/>
      <c r="I56" s="6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5">
      <c r="A57" s="55"/>
      <c r="B57" s="56"/>
      <c r="C57" s="98" t="s">
        <v>20</v>
      </c>
      <c r="D57" s="99"/>
      <c r="E57" s="94">
        <f>IF(SUM(F31:F56)=0,"",SUM(F31:F56))</f>
      </c>
      <c r="F57" s="95"/>
      <c r="G57" s="4"/>
      <c r="H57" s="6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5">
      <c r="A58" s="55"/>
      <c r="B58" s="56"/>
      <c r="C58" s="93" t="s">
        <v>47</v>
      </c>
      <c r="D58" s="80" t="s">
        <v>21</v>
      </c>
      <c r="E58" s="81">
        <f>IF(SUM(F31:F56)=0,"",E57*0.1)</f>
      </c>
      <c r="F58" s="10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5.75" thickBot="1">
      <c r="A59" s="55"/>
      <c r="B59" s="56"/>
      <c r="C59" s="96" t="s">
        <v>22</v>
      </c>
      <c r="D59" s="97" t="s">
        <v>23</v>
      </c>
      <c r="E59" s="91">
        <f>IF(SUM(F31:F56)=0,"",E57+#REF!)</f>
      </c>
      <c r="F59" s="9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5">
      <c r="A60" s="55"/>
      <c r="B60" s="56"/>
      <c r="C60" s="59"/>
      <c r="D60" s="59"/>
      <c r="E60" s="57"/>
      <c r="F60" s="5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21.75" customHeight="1">
      <c r="A61" s="105">
        <v>15</v>
      </c>
      <c r="B61" s="109" t="s">
        <v>42</v>
      </c>
      <c r="C61" s="107" t="s">
        <v>60</v>
      </c>
      <c r="D61" s="108">
        <v>87</v>
      </c>
      <c r="E61" s="45"/>
      <c r="F61" s="46">
        <f t="shared" si="0"/>
      </c>
      <c r="G61" s="4"/>
      <c r="H61" s="4"/>
      <c r="I61" s="6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21.75" customHeight="1">
      <c r="A62" s="105">
        <v>16</v>
      </c>
      <c r="B62" s="109" t="s">
        <v>43</v>
      </c>
      <c r="C62" s="107" t="s">
        <v>60</v>
      </c>
      <c r="D62" s="108">
        <v>4115</v>
      </c>
      <c r="E62" s="45"/>
      <c r="F62" s="46">
        <f t="shared" si="0"/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21.75" customHeight="1">
      <c r="A63" s="105">
        <v>17</v>
      </c>
      <c r="B63" s="109" t="s">
        <v>44</v>
      </c>
      <c r="C63" s="110" t="s">
        <v>60</v>
      </c>
      <c r="D63" s="107">
        <v>87</v>
      </c>
      <c r="E63" s="48"/>
      <c r="F63" s="49">
        <f t="shared" si="0"/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21.75" customHeight="1">
      <c r="A64" s="111">
        <v>18</v>
      </c>
      <c r="B64" s="109" t="s">
        <v>53</v>
      </c>
      <c r="C64" s="110" t="s">
        <v>33</v>
      </c>
      <c r="D64" s="112">
        <v>1050</v>
      </c>
      <c r="E64" s="48"/>
      <c r="F64" s="4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21.75" customHeight="1">
      <c r="A65" s="111">
        <v>19</v>
      </c>
      <c r="B65" s="113" t="s">
        <v>54</v>
      </c>
      <c r="C65" s="114" t="s">
        <v>55</v>
      </c>
      <c r="D65" s="114">
        <v>316</v>
      </c>
      <c r="E65" s="48"/>
      <c r="F65" s="4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21.75" customHeight="1" thickBot="1">
      <c r="A66" s="33">
        <v>20</v>
      </c>
      <c r="B66" s="53" t="s">
        <v>45</v>
      </c>
      <c r="C66" s="50" t="s">
        <v>60</v>
      </c>
      <c r="D66" s="65">
        <v>16780</v>
      </c>
      <c r="E66" s="51"/>
      <c r="F66" s="52">
        <f>IF(E66="","",D66*E66)</f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21.75" customHeight="1">
      <c r="A67" s="37"/>
      <c r="B67" s="54" t="s">
        <v>63</v>
      </c>
      <c r="C67" s="78" t="s">
        <v>20</v>
      </c>
      <c r="D67" s="78"/>
      <c r="E67" s="79">
        <f>IF(SUM(F66:F66)=0,"",SUM(F66:F66))</f>
      </c>
      <c r="F67" s="79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21.75" customHeight="1">
      <c r="A68" s="37"/>
      <c r="C68" s="80" t="s">
        <v>46</v>
      </c>
      <c r="D68" s="80" t="s">
        <v>21</v>
      </c>
      <c r="E68" s="81">
        <f>IF(SUM(F61:F66)=0,"",E67*0.2)</f>
      </c>
      <c r="F68" s="8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21.75" customHeight="1" thickBot="1">
      <c r="A69" s="37"/>
      <c r="C69" s="82" t="s">
        <v>22</v>
      </c>
      <c r="D69" s="82" t="s">
        <v>23</v>
      </c>
      <c r="E69" s="83">
        <f>IF(SUM(F43:F76)=0,"",E67+E68)</f>
      </c>
      <c r="F69" s="8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5" customHeight="1" thickBot="1">
      <c r="A70" s="37"/>
      <c r="C70" s="62"/>
      <c r="D70" s="62"/>
      <c r="E70" s="63"/>
      <c r="F70" s="6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21.75" customHeight="1">
      <c r="A71" s="37"/>
      <c r="C71" s="98" t="s">
        <v>48</v>
      </c>
      <c r="D71" s="99"/>
      <c r="E71" s="94">
        <f>IF(SUM(F69:F70)=0,"",SUM(F69:F70))</f>
      </c>
      <c r="F71" s="9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21.75" customHeight="1">
      <c r="A72" s="37"/>
      <c r="C72" s="93" t="s">
        <v>50</v>
      </c>
      <c r="D72" s="80" t="s">
        <v>21</v>
      </c>
      <c r="E72" s="81">
        <f>IF(SUM(F62:F70)=0,"",E71*0.2)</f>
      </c>
      <c r="F72" s="10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21.75" customHeight="1" thickBot="1">
      <c r="A73" s="37"/>
      <c r="B73" s="4"/>
      <c r="C73" s="96" t="s">
        <v>49</v>
      </c>
      <c r="D73" s="97" t="s">
        <v>23</v>
      </c>
      <c r="E73" s="91">
        <f>IF(SUM(F48:F68)=0,"",E71+E72)</f>
      </c>
      <c r="F73" s="9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4.25" customHeight="1">
      <c r="A74" s="37"/>
      <c r="B74" s="4"/>
      <c r="C74" s="62"/>
      <c r="D74" s="62"/>
      <c r="E74" s="63"/>
      <c r="F74" s="6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4.25" customHeight="1">
      <c r="A75" s="120" t="s">
        <v>66</v>
      </c>
      <c r="B75" s="119"/>
      <c r="C75" s="62"/>
      <c r="D75" s="62"/>
      <c r="E75" s="63"/>
      <c r="F75" s="6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21.75" customHeight="1">
      <c r="A76" s="116"/>
      <c r="B76" s="118" t="s">
        <v>61</v>
      </c>
      <c r="C76" s="117" t="s">
        <v>62</v>
      </c>
      <c r="D76" s="115">
        <v>16.8</v>
      </c>
      <c r="E76" s="60"/>
      <c r="F76" s="61">
        <f>IF(E76="","",D76*E76)</f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37"/>
      <c r="B77" s="4"/>
      <c r="C77" s="38"/>
      <c r="D77" s="3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5">
      <c r="A78" s="37"/>
      <c r="B78" s="5" t="s">
        <v>24</v>
      </c>
      <c r="C78" s="75"/>
      <c r="D78" s="75" t="s">
        <v>23</v>
      </c>
      <c r="E78" s="76"/>
      <c r="F78" s="7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5">
      <c r="A79" s="37"/>
      <c r="B79" s="5" t="s">
        <v>25</v>
      </c>
      <c r="C79" s="39"/>
      <c r="D79" s="3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37"/>
      <c r="C80" s="39"/>
      <c r="D80" s="39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5.75">
      <c r="A81" s="37"/>
      <c r="B81" s="4"/>
      <c r="C81" s="39"/>
      <c r="D81" s="39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37"/>
      <c r="B82" s="4"/>
      <c r="C82" s="39"/>
      <c r="D82" s="3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37"/>
      <c r="C83" s="39"/>
      <c r="D83" s="3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37"/>
      <c r="B84" s="40" t="s">
        <v>26</v>
      </c>
      <c r="C84" s="39"/>
      <c r="D84" s="41" t="s">
        <v>27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37"/>
      <c r="B85" s="40" t="s">
        <v>28</v>
      </c>
      <c r="C85" s="39"/>
      <c r="D85" s="41" t="s">
        <v>29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37"/>
      <c r="C86" s="39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37"/>
      <c r="C87" s="39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37"/>
      <c r="B88" s="4"/>
      <c r="C88" s="39"/>
      <c r="D88" s="39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37"/>
      <c r="B89" s="4"/>
      <c r="C89" s="3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37"/>
      <c r="B90" s="4"/>
      <c r="C90" s="39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37"/>
      <c r="B91" s="4"/>
      <c r="C91" s="39"/>
      <c r="D91" s="39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37"/>
      <c r="B92" s="4"/>
      <c r="C92" s="39"/>
      <c r="D92" s="39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37"/>
      <c r="B93" s="4"/>
      <c r="C93" s="39"/>
      <c r="D93" s="39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37"/>
      <c r="B94" s="4"/>
      <c r="C94" s="39"/>
      <c r="D94" s="39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37"/>
      <c r="B95" s="4"/>
      <c r="C95" s="39"/>
      <c r="D95" s="39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37"/>
      <c r="B96" s="4"/>
      <c r="C96" s="39"/>
      <c r="D96" s="39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37"/>
      <c r="B97" s="4"/>
      <c r="C97" s="39"/>
      <c r="D97" s="39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37"/>
      <c r="B98" s="4"/>
      <c r="C98" s="39"/>
      <c r="D98" s="3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37"/>
      <c r="B99" s="4"/>
      <c r="C99" s="39"/>
      <c r="D99" s="3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37"/>
      <c r="B100" s="4"/>
      <c r="C100" s="39"/>
      <c r="D100" s="39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37"/>
      <c r="B101" s="4"/>
      <c r="C101" s="39"/>
      <c r="D101" s="39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37"/>
      <c r="B102" s="4"/>
      <c r="C102" s="39"/>
      <c r="D102" s="3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37"/>
      <c r="B103" s="4"/>
      <c r="C103" s="39"/>
      <c r="D103" s="3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37"/>
      <c r="B104" s="4"/>
      <c r="C104" s="39"/>
      <c r="D104" s="39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37"/>
      <c r="B105" s="4"/>
      <c r="C105" s="39"/>
      <c r="D105" s="39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37"/>
      <c r="B106" s="4"/>
      <c r="C106" s="39"/>
      <c r="D106" s="39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37"/>
      <c r="B107" s="4"/>
      <c r="C107" s="39"/>
      <c r="D107" s="39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37"/>
      <c r="B108" s="4"/>
      <c r="C108" s="39"/>
      <c r="D108" s="39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37"/>
      <c r="B109" s="4"/>
      <c r="C109" s="39"/>
      <c r="D109" s="39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37"/>
      <c r="B110" s="4"/>
      <c r="C110" s="39"/>
      <c r="D110" s="39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37"/>
      <c r="B111" s="4"/>
      <c r="C111" s="39"/>
      <c r="D111" s="39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37"/>
      <c r="B112" s="4"/>
      <c r="C112" s="39"/>
      <c r="D112" s="39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37"/>
      <c r="B113" s="4"/>
      <c r="C113" s="39"/>
      <c r="D113" s="39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37"/>
      <c r="B114" s="4"/>
      <c r="C114" s="39"/>
      <c r="D114" s="39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37"/>
      <c r="B115" s="4"/>
      <c r="C115" s="39"/>
      <c r="D115" s="39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37"/>
      <c r="B116" s="4"/>
      <c r="C116" s="39"/>
      <c r="D116" s="39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37"/>
      <c r="B117" s="4"/>
      <c r="C117" s="39"/>
      <c r="D117" s="3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37"/>
      <c r="B118" s="4"/>
      <c r="C118" s="39"/>
      <c r="D118" s="39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37"/>
      <c r="B119" s="4"/>
      <c r="C119" s="39"/>
      <c r="D119" s="3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37"/>
      <c r="B120" s="4"/>
      <c r="C120" s="39"/>
      <c r="D120" s="39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37"/>
      <c r="B121" s="4"/>
      <c r="C121" s="39"/>
      <c r="D121" s="39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37"/>
      <c r="B122" s="4"/>
      <c r="C122" s="39"/>
      <c r="D122" s="3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37"/>
      <c r="B123" s="4"/>
      <c r="C123" s="39"/>
      <c r="D123" s="39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37"/>
      <c r="B124" s="4"/>
      <c r="C124" s="39"/>
      <c r="D124" s="39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37"/>
      <c r="B125" s="4"/>
      <c r="C125" s="39"/>
      <c r="D125" s="39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37"/>
      <c r="B126" s="4"/>
      <c r="C126" s="39"/>
      <c r="D126" s="39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ht="12.75">
      <c r="A127" s="37"/>
      <c r="B127" s="4"/>
      <c r="C127" s="39"/>
      <c r="D127" s="39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ht="12.75">
      <c r="A128" s="37"/>
      <c r="B128" s="4"/>
      <c r="C128" s="39"/>
      <c r="D128" s="39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ht="12.75">
      <c r="A129" s="37"/>
      <c r="B129" s="4"/>
      <c r="C129" s="39"/>
      <c r="D129" s="3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ht="12.75">
      <c r="A130" s="37"/>
      <c r="B130" s="4"/>
      <c r="C130" s="39"/>
      <c r="D130" s="39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ht="12.75">
      <c r="A131" s="37"/>
      <c r="B131" s="4"/>
      <c r="C131" s="39"/>
      <c r="D131" s="39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ht="12.75">
      <c r="A132" s="37"/>
      <c r="B132" s="4"/>
      <c r="C132" s="39"/>
      <c r="D132" s="39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ht="12.75">
      <c r="A133" s="37"/>
      <c r="B133" s="4"/>
      <c r="C133" s="39"/>
      <c r="D133" s="39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ht="12.75">
      <c r="A134" s="37"/>
      <c r="B134" s="4"/>
      <c r="C134" s="39"/>
      <c r="D134" s="3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ht="12.75">
      <c r="A135" s="37"/>
      <c r="B135" s="4"/>
      <c r="C135" s="39"/>
      <c r="D135" s="3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ht="12.75">
      <c r="A136" s="37"/>
      <c r="B136" s="4"/>
      <c r="C136" s="39"/>
      <c r="D136" s="39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ht="12.75">
      <c r="A137" s="37"/>
      <c r="B137" s="4"/>
      <c r="C137" s="39"/>
      <c r="D137" s="39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ht="12.75">
      <c r="A138" s="37"/>
      <c r="B138" s="4"/>
      <c r="C138" s="39"/>
      <c r="D138" s="39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ht="12.75">
      <c r="A139" s="37"/>
      <c r="B139" s="4"/>
      <c r="C139" s="39"/>
      <c r="D139" s="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ht="12.75">
      <c r="A140" s="37"/>
      <c r="B140" s="4"/>
      <c r="C140" s="39"/>
      <c r="D140" s="39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ht="12.75">
      <c r="A141" s="37"/>
      <c r="B141" s="4"/>
      <c r="C141" s="39"/>
      <c r="D141" s="39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ht="12.75">
      <c r="A142" s="37"/>
      <c r="B142" s="4"/>
      <c r="C142" s="39"/>
      <c r="D142" s="39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ht="12.75">
      <c r="A143" s="37"/>
      <c r="B143" s="4"/>
      <c r="C143" s="39"/>
      <c r="D143" s="39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ht="12.75">
      <c r="A144" s="37"/>
      <c r="B144" s="4"/>
      <c r="C144" s="39"/>
      <c r="D144" s="39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ht="12.75">
      <c r="A145" s="37"/>
      <c r="B145" s="4"/>
      <c r="C145" s="39"/>
      <c r="D145" s="39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ht="12.75">
      <c r="A146" s="37"/>
      <c r="B146" s="4"/>
      <c r="C146" s="39"/>
      <c r="D146" s="39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ht="12.75">
      <c r="A147" s="37"/>
      <c r="B147" s="4"/>
      <c r="C147" s="39"/>
      <c r="D147" s="39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ht="12.75">
      <c r="A148" s="37"/>
      <c r="B148" s="4"/>
      <c r="C148" s="39"/>
      <c r="D148" s="39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ht="12.75">
      <c r="A149" s="37"/>
      <c r="B149" s="4"/>
      <c r="C149" s="39"/>
      <c r="D149" s="3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ht="12.75">
      <c r="A150" s="37"/>
      <c r="B150" s="4"/>
      <c r="C150" s="39"/>
      <c r="D150" s="39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ht="12.75">
      <c r="A151" s="37"/>
      <c r="B151" s="4"/>
      <c r="C151" s="39"/>
      <c r="D151" s="39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ht="12.75">
      <c r="A152" s="37"/>
      <c r="B152" s="4"/>
      <c r="C152" s="39"/>
      <c r="D152" s="39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12.75">
      <c r="A153" s="37"/>
      <c r="B153" s="4"/>
      <c r="C153" s="39"/>
      <c r="D153" s="39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ht="12.75">
      <c r="A154" s="37"/>
      <c r="B154" s="4"/>
      <c r="C154" s="39"/>
      <c r="D154" s="39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ht="12.75">
      <c r="A155" s="37"/>
      <c r="B155" s="4"/>
      <c r="C155" s="39"/>
      <c r="D155" s="39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ht="12.75">
      <c r="A156" s="37"/>
      <c r="B156" s="4"/>
      <c r="C156" s="39"/>
      <c r="D156" s="3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ht="12.75">
      <c r="A157" s="37"/>
      <c r="B157" s="4"/>
      <c r="C157" s="39"/>
      <c r="D157" s="3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ht="12.75">
      <c r="A158" s="37"/>
      <c r="B158" s="4"/>
      <c r="C158" s="39"/>
      <c r="D158" s="39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ht="12.75">
      <c r="A159" s="37"/>
      <c r="B159" s="4"/>
      <c r="C159" s="39"/>
      <c r="D159" s="3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ht="12.75">
      <c r="A160" s="37"/>
      <c r="B160" s="4"/>
      <c r="C160" s="39"/>
      <c r="D160" s="39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ht="12.75">
      <c r="A161" s="37"/>
      <c r="B161" s="4"/>
      <c r="C161" s="39"/>
      <c r="D161" s="3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ht="12.75">
      <c r="A162" s="37"/>
      <c r="B162" s="4"/>
      <c r="C162" s="39"/>
      <c r="D162" s="3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ht="12.75">
      <c r="A163" s="37"/>
      <c r="B163" s="4"/>
      <c r="C163" s="39"/>
      <c r="D163" s="39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ht="12.75">
      <c r="A164" s="37"/>
      <c r="B164" s="4"/>
      <c r="C164" s="39"/>
      <c r="D164" s="39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ht="12.75">
      <c r="A165" s="37"/>
      <c r="B165" s="4"/>
      <c r="C165" s="39"/>
      <c r="D165" s="39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ht="12.75">
      <c r="A166" s="37"/>
      <c r="B166" s="4"/>
      <c r="C166" s="39"/>
      <c r="D166" s="39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ht="12.75">
      <c r="A167" s="37"/>
      <c r="B167" s="4"/>
      <c r="C167" s="39"/>
      <c r="D167" s="39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ht="12.75">
      <c r="A168" s="37"/>
      <c r="B168" s="4"/>
      <c r="C168" s="39"/>
      <c r="D168" s="39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1:79" ht="12.75">
      <c r="A169" s="37"/>
      <c r="B169" s="4"/>
      <c r="C169" s="39"/>
      <c r="D169" s="3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1:79" ht="12.75">
      <c r="A170" s="37"/>
      <c r="B170" s="4"/>
      <c r="C170" s="39"/>
      <c r="D170" s="3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1:79" ht="12.75">
      <c r="A171" s="37"/>
      <c r="B171" s="4"/>
      <c r="C171" s="39"/>
      <c r="D171" s="3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1:79" ht="12.75">
      <c r="A172" s="37"/>
      <c r="B172" s="4"/>
      <c r="C172" s="39"/>
      <c r="D172" s="39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1:79" ht="12.75">
      <c r="A173" s="37"/>
      <c r="B173" s="4"/>
      <c r="C173" s="39"/>
      <c r="D173" s="39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1:79" ht="12.75">
      <c r="A174" s="37"/>
      <c r="B174" s="4"/>
      <c r="C174" s="39"/>
      <c r="D174" s="39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1:79" ht="12.75">
      <c r="A175" s="37"/>
      <c r="B175" s="4"/>
      <c r="C175" s="39"/>
      <c r="D175" s="3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</row>
    <row r="176" spans="1:79" ht="12.75">
      <c r="A176" s="37"/>
      <c r="B176" s="4"/>
      <c r="C176" s="39"/>
      <c r="D176" s="3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</row>
    <row r="177" spans="1:79" ht="12.75">
      <c r="A177" s="37"/>
      <c r="B177" s="4"/>
      <c r="C177" s="39"/>
      <c r="D177" s="39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</row>
    <row r="178" spans="1:79" ht="12.75">
      <c r="A178" s="37"/>
      <c r="B178" s="4"/>
      <c r="C178" s="39"/>
      <c r="D178" s="39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</row>
    <row r="179" spans="1:79" ht="12.75">
      <c r="A179" s="37"/>
      <c r="B179" s="4"/>
      <c r="C179" s="39"/>
      <c r="D179" s="3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</row>
    <row r="180" spans="1:79" ht="12.75">
      <c r="A180" s="37"/>
      <c r="B180" s="4"/>
      <c r="C180" s="39"/>
      <c r="D180" s="39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</row>
    <row r="181" spans="1:79" ht="12.75">
      <c r="A181" s="37"/>
      <c r="B181" s="4"/>
      <c r="C181" s="39"/>
      <c r="D181" s="39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</row>
    <row r="182" spans="1:79" ht="12.75">
      <c r="A182" s="37"/>
      <c r="B182" s="4"/>
      <c r="C182" s="39"/>
      <c r="D182" s="39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</row>
    <row r="183" spans="1:79" ht="12.75">
      <c r="A183" s="37"/>
      <c r="B183" s="4"/>
      <c r="C183" s="39"/>
      <c r="D183" s="39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</row>
    <row r="184" spans="1:79" ht="12.75">
      <c r="A184" s="37"/>
      <c r="B184" s="4"/>
      <c r="C184" s="39"/>
      <c r="D184" s="39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</row>
    <row r="185" spans="1:79" ht="12.75">
      <c r="A185" s="37"/>
      <c r="B185" s="4"/>
      <c r="C185" s="39"/>
      <c r="D185" s="39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</row>
    <row r="186" spans="1:79" ht="12.75">
      <c r="A186" s="37"/>
      <c r="B186" s="4"/>
      <c r="C186" s="39"/>
      <c r="D186" s="39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</row>
    <row r="187" spans="1:79" ht="12.75">
      <c r="A187" s="37"/>
      <c r="B187" s="4"/>
      <c r="C187" s="39"/>
      <c r="D187" s="39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</row>
    <row r="188" spans="1:79" ht="12.75">
      <c r="A188" s="37"/>
      <c r="B188" s="4"/>
      <c r="C188" s="39"/>
      <c r="D188" s="39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</row>
    <row r="189" spans="1:79" ht="12.75">
      <c r="A189" s="37"/>
      <c r="B189" s="4"/>
      <c r="C189" s="39"/>
      <c r="D189" s="39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</row>
    <row r="190" spans="1:79" ht="12.75">
      <c r="A190" s="37"/>
      <c r="B190" s="4"/>
      <c r="C190" s="39"/>
      <c r="D190" s="39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</row>
    <row r="191" spans="1:79" ht="12.75">
      <c r="A191" s="37"/>
      <c r="B191" s="4"/>
      <c r="C191" s="39"/>
      <c r="D191" s="39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</row>
    <row r="192" spans="1:79" ht="12.75">
      <c r="A192" s="37"/>
      <c r="B192" s="4"/>
      <c r="C192" s="39"/>
      <c r="D192" s="39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</row>
    <row r="193" spans="1:79" ht="12.75">
      <c r="A193" s="37"/>
      <c r="B193" s="4"/>
      <c r="C193" s="39"/>
      <c r="D193" s="39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</row>
    <row r="194" spans="1:79" ht="12.75">
      <c r="A194" s="37"/>
      <c r="B194" s="4"/>
      <c r="C194" s="39"/>
      <c r="D194" s="39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</row>
    <row r="195" spans="1:79" ht="12.75">
      <c r="A195" s="37"/>
      <c r="B195" s="4"/>
      <c r="C195" s="39"/>
      <c r="D195" s="39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</row>
    <row r="196" spans="1:79" ht="12.75">
      <c r="A196" s="37"/>
      <c r="B196" s="4"/>
      <c r="C196" s="39"/>
      <c r="D196" s="3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</row>
    <row r="197" spans="1:79" ht="12.75">
      <c r="A197" s="37"/>
      <c r="B197" s="4"/>
      <c r="C197" s="39"/>
      <c r="D197" s="3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</row>
    <row r="198" spans="1:79" ht="12.75">
      <c r="A198" s="37"/>
      <c r="B198" s="4"/>
      <c r="C198" s="39"/>
      <c r="D198" s="3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</row>
    <row r="199" spans="1:79" ht="12.75">
      <c r="A199" s="37"/>
      <c r="B199" s="4"/>
      <c r="C199" s="39"/>
      <c r="D199" s="3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</row>
    <row r="200" spans="1:79" ht="12.75">
      <c r="A200" s="37"/>
      <c r="B200" s="4"/>
      <c r="C200" s="39"/>
      <c r="D200" s="39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</row>
    <row r="201" spans="1:79" ht="12.75">
      <c r="A201" s="37"/>
      <c r="B201" s="4"/>
      <c r="C201" s="39"/>
      <c r="D201" s="39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</row>
    <row r="202" spans="1:79" ht="12.75">
      <c r="A202" s="37"/>
      <c r="B202" s="4"/>
      <c r="C202" s="39"/>
      <c r="D202" s="39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</row>
    <row r="203" spans="1:79" ht="12.75">
      <c r="A203" s="37"/>
      <c r="B203" s="4"/>
      <c r="C203" s="39"/>
      <c r="D203" s="39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</row>
    <row r="204" spans="1:79" ht="12.75">
      <c r="A204" s="37"/>
      <c r="B204" s="4"/>
      <c r="C204" s="39"/>
      <c r="D204" s="39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</row>
    <row r="205" spans="1:79" ht="12.75">
      <c r="A205" s="37"/>
      <c r="B205" s="4"/>
      <c r="C205" s="39"/>
      <c r="D205" s="39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</row>
    <row r="206" spans="1:79" ht="12.75">
      <c r="A206" s="37"/>
      <c r="B206" s="4"/>
      <c r="C206" s="39"/>
      <c r="D206" s="39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</row>
    <row r="207" spans="1:79" ht="12.75">
      <c r="A207" s="37"/>
      <c r="B207" s="4"/>
      <c r="C207" s="39"/>
      <c r="D207" s="39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</row>
    <row r="208" spans="1:79" ht="12.75">
      <c r="A208" s="37"/>
      <c r="B208" s="4"/>
      <c r="C208" s="39"/>
      <c r="D208" s="39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</row>
    <row r="209" spans="1:79" ht="12.75">
      <c r="A209" s="37"/>
      <c r="B209" s="4"/>
      <c r="C209" s="39"/>
      <c r="D209" s="3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</row>
    <row r="210" spans="1:79" ht="12.75">
      <c r="A210" s="37"/>
      <c r="B210" s="4"/>
      <c r="C210" s="39"/>
      <c r="D210" s="39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</row>
    <row r="211" spans="1:79" ht="12.75">
      <c r="A211" s="37"/>
      <c r="B211" s="4"/>
      <c r="C211" s="39"/>
      <c r="D211" s="39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</row>
    <row r="212" spans="1:79" ht="12.75">
      <c r="A212" s="37"/>
      <c r="B212" s="4"/>
      <c r="C212" s="39"/>
      <c r="D212" s="39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</row>
    <row r="213" spans="1:79" ht="12.75">
      <c r="A213" s="37"/>
      <c r="B213" s="4"/>
      <c r="C213" s="39"/>
      <c r="D213" s="39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</row>
  </sheetData>
  <sheetProtection/>
  <mergeCells count="31">
    <mergeCell ref="A41:A42"/>
    <mergeCell ref="C69:D69"/>
    <mergeCell ref="C41:C42"/>
    <mergeCell ref="C57:D57"/>
    <mergeCell ref="E41:E42"/>
    <mergeCell ref="C58:D58"/>
    <mergeCell ref="A15:F15"/>
    <mergeCell ref="A16:F16"/>
    <mergeCell ref="A20:F20"/>
    <mergeCell ref="A21:F21"/>
    <mergeCell ref="A35:F35"/>
    <mergeCell ref="C78:D78"/>
    <mergeCell ref="E78:F78"/>
    <mergeCell ref="C71:D71"/>
    <mergeCell ref="E58:F58"/>
    <mergeCell ref="C59:D59"/>
    <mergeCell ref="B41:B42"/>
    <mergeCell ref="E71:F71"/>
    <mergeCell ref="D41:D42"/>
    <mergeCell ref="E72:F72"/>
    <mergeCell ref="F41:F42"/>
    <mergeCell ref="E59:F59"/>
    <mergeCell ref="E69:F69"/>
    <mergeCell ref="C72:D72"/>
    <mergeCell ref="E57:F57"/>
    <mergeCell ref="E73:F73"/>
    <mergeCell ref="C73:D73"/>
    <mergeCell ref="C67:D67"/>
    <mergeCell ref="E67:F67"/>
    <mergeCell ref="C68:D68"/>
    <mergeCell ref="E68:F68"/>
  </mergeCells>
  <printOptions horizontalCentered="1"/>
  <pageMargins left="0" right="0" top="0.4798611111111111" bottom="0.6798611111111111" header="0.5118055555555555" footer="0.5118055555555555"/>
  <pageSetup horizontalDpi="600" verticalDpi="6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Marie-josée Lezenven</dc:creator>
  <cp:keywords/>
  <dc:description/>
  <cp:lastModifiedBy>Marie-josée Lezenven</cp:lastModifiedBy>
  <cp:lastPrinted>2016-11-18T10:12:34Z</cp:lastPrinted>
  <dcterms:created xsi:type="dcterms:W3CDTF">2016-09-09T12:12:42Z</dcterms:created>
  <dcterms:modified xsi:type="dcterms:W3CDTF">2016-11-18T10:12:35Z</dcterms:modified>
  <cp:category/>
  <cp:version/>
  <cp:contentType/>
  <cp:contentStatus/>
</cp:coreProperties>
</file>