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9410" windowHeight="11700" activeTab="0"/>
  </bookViews>
  <sheets>
    <sheet name="BPU" sheetId="1" r:id="rId1"/>
    <sheet name="Bordreau_complementaire" sheetId="2" r:id="rId2"/>
  </sheets>
  <definedNames>
    <definedName name="_xlnm.Print_Area" localSheetId="0">'BPU'!$A$1:$E$60</definedName>
  </definedNames>
  <calcPr fullCalcOnLoad="1"/>
</workbook>
</file>

<file path=xl/sharedStrings.xml><?xml version="1.0" encoding="utf-8"?>
<sst xmlns="http://schemas.openxmlformats.org/spreadsheetml/2006/main" count="116" uniqueCount="68">
  <si>
    <t>Montant total
en euros
Hors taxes</t>
  </si>
  <si>
    <t>Bordereau complémentaire des prix</t>
  </si>
  <si>
    <t>Détail Estimatif</t>
  </si>
  <si>
    <t>Unité</t>
  </si>
  <si>
    <t>Quantité</t>
  </si>
  <si>
    <t>Réunions</t>
  </si>
  <si>
    <t>TOTAL (€ HT)</t>
  </si>
  <si>
    <t>TVA 20%</t>
  </si>
  <si>
    <t>TOTAL (€ TTC)</t>
  </si>
  <si>
    <t>Les prix indiqués ci-dessous rémunèrent les prestations mentionnées, menées dans les conditions décrites dans le mémoire technique du candidat et conformes aux spécifications du cahier des clauses techniques particulières. Pour chaque prestation, le prix comprend toutes les sujétions inhérentes à la réalisation de la prestation, y compris le cas échéant les coûts liés : à la préparation des prestations, aux contrôles et calibrations, à l’investissement et l’entretien du matériel utilisé, aux frais de télécommunication, de personnel et de déplacements, aux frais divers, aux frais liés aux prélèvements d’échantillons d’eau (analyses), à la transmission des données au pouvoir adjudicateur, à la participation à des réunions de travail autres que celles spécifiquement mentionnées, etc.</t>
  </si>
  <si>
    <t>Prix unitaire (€ HT)</t>
  </si>
  <si>
    <t>Phase 1 : Receuil des données</t>
  </si>
  <si>
    <t xml:space="preserve">Vérification des plans des réseaux d'assainissement et mise à jour des plans  </t>
  </si>
  <si>
    <t>PR (visite + fiche +  étalonnage des postes)</t>
  </si>
  <si>
    <t>Rapport de phase I</t>
  </si>
  <si>
    <t>Phase 2 : Campagnes de mesures</t>
  </si>
  <si>
    <t>entrée station</t>
  </si>
  <si>
    <t xml:space="preserve"> - Equipement, suivi et exploitation  pour un poste principal </t>
  </si>
  <si>
    <t>Mesure des débits  - nappe Haute (durée 3 semaines)</t>
  </si>
  <si>
    <t xml:space="preserve"> - sur points réseau, surverse….  (gravitaire) (durée 3 semaines )</t>
  </si>
  <si>
    <t xml:space="preserve"> - surverse….  (détecteur) (durée 3 semaines )</t>
  </si>
  <si>
    <t xml:space="preserve">Suivi piézométrie </t>
  </si>
  <si>
    <t xml:space="preserve">Suivi pluviographique </t>
  </si>
  <si>
    <t>Mesure des débits  - nappe Basse  (durée 3 semaines)</t>
  </si>
  <si>
    <t>Phase 3 : Investigations complémentaires</t>
  </si>
  <si>
    <t>Inspection caméra (avec curage très soigné, rapport en 3 ex, DVD)</t>
  </si>
  <si>
    <t>Tests à la fumée</t>
  </si>
  <si>
    <t>Rapport de Phase III</t>
  </si>
  <si>
    <t>Synthèse des désordres</t>
  </si>
  <si>
    <t>Elaboration du Schéma direteur d'assainissement</t>
  </si>
  <si>
    <t>Prestations</t>
  </si>
  <si>
    <t>Forfait</t>
  </si>
  <si>
    <t xml:space="preserve"> - Equipement, suivi et exploitation  pour un poste secondaire (72h)</t>
  </si>
  <si>
    <t>Désignation des interventions</t>
  </si>
  <si>
    <t>P. Unitaires H.T.</t>
  </si>
  <si>
    <t>U</t>
  </si>
  <si>
    <t xml:space="preserve"> - sur points importants du réseau  déjà équipés  24 h  (Points gravitaires, surverses  DO…..)</t>
  </si>
  <si>
    <t xml:space="preserve">Investigations nocturnes - la nuit supplémentaire </t>
  </si>
  <si>
    <t xml:space="preserve">Prélèvement ponctuel sur réseau (analyse: DCO DBO5, MES , NTK, NH4, P total, pH) </t>
  </si>
  <si>
    <t xml:space="preserve">Réunions et frais de reproduction </t>
  </si>
  <si>
    <t>Réunion de travail interne</t>
  </si>
  <si>
    <t xml:space="preserve">Réunion de présentation </t>
  </si>
  <si>
    <t>Frais de duplication pour un rapport supplémentaire</t>
  </si>
  <si>
    <t>Etude diagnostic des réseaux Eaux Usées</t>
  </si>
  <si>
    <t>PARTIE 1 : Réalisation d'une étude diagnostic et d'un schéma directeur eaux usées</t>
  </si>
  <si>
    <t>Sous Total TRANCHE FERME</t>
  </si>
  <si>
    <t>Dossier de déclaration</t>
  </si>
  <si>
    <t>Analyse des contextes</t>
  </si>
  <si>
    <t>Synthèse du fonctionnement du système d'assainissement</t>
  </si>
  <si>
    <t xml:space="preserve">Exutoires pluviaux </t>
  </si>
  <si>
    <t>Analyse, programme d'opération</t>
  </si>
  <si>
    <t>Bilan règlementaire</t>
  </si>
  <si>
    <t>Fiches Regards</t>
  </si>
  <si>
    <t>Recueil et exploitation des données : milieu, réseau, autosurveillance</t>
  </si>
  <si>
    <t>Impact sur le milieu récepteur</t>
  </si>
  <si>
    <t>Phase 5 : Schéma directeur</t>
  </si>
  <si>
    <t>Phase 4 : Synthèse de l'étude diagnostique</t>
  </si>
  <si>
    <t>Rapport de Phase V</t>
  </si>
  <si>
    <t>Rapport de Phase IV</t>
  </si>
  <si>
    <t xml:space="preserve">Mesures de charges polluantes </t>
  </si>
  <si>
    <t>Inspections nocturnes</t>
  </si>
  <si>
    <t>Rapport de phase II</t>
  </si>
  <si>
    <t>Dépouillement - interpretation et Rapport</t>
  </si>
  <si>
    <t>Visite des réseaux  (inspection têtes et nœuds + contrôles simples )</t>
  </si>
  <si>
    <t>Contrôles de branchements</t>
  </si>
  <si>
    <t>Commune de Pont-Croix</t>
  </si>
  <si>
    <t>Tranche Ferme : Réalisation d'une étude diagnostic et d’un schéma directeur eaux usées
Tranche conditionnelle : Campagnes de mesures</t>
  </si>
  <si>
    <t>Tranche Conditionnelle 1 : Campagnes de mesures</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</si>
</sst>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 _F"/>
    <numFmt numFmtId="166" formatCode="0.0"/>
    <numFmt numFmtId="167" formatCode="#,##0.00&quot; € HT&quot;"/>
    <numFmt numFmtId="168" formatCode="#,##0&quot; €&quot;"/>
    <numFmt numFmtId="169" formatCode="#,##0&quot; €/u&quot;"/>
    <numFmt numFmtId="170" formatCode="#,##0&quot; €/ A0&quot;"/>
    <numFmt numFmtId="171" formatCode="#,##0&quot; €/h&quot;"/>
    <numFmt numFmtId="172" formatCode="#,##0&quot; €/j&quot;"/>
    <numFmt numFmtId="173" formatCode="#,##0&quot; h/j&quot;"/>
    <numFmt numFmtId="174" formatCode="#,##0&quot; u&quot;"/>
    <numFmt numFmtId="175" formatCode="#,##0.0&quot;h / pt&quot;"/>
    <numFmt numFmtId="176" formatCode="#,##0&quot; €/100 u&quot;"/>
    <numFmt numFmtId="177" formatCode="#,##0&quot; €/ j&quot;"/>
    <numFmt numFmtId="178" formatCode="0.0%"/>
    <numFmt numFmtId="179" formatCode="#,##0.0&quot; € / planche&quot;"/>
    <numFmt numFmtId="180" formatCode="#,##0.00&quot; €/u&quot;"/>
    <numFmt numFmtId="181" formatCode="#,##0.00&quot; €/km&quot;"/>
    <numFmt numFmtId="182" formatCode="#,##0\ &quot;€&quot;"/>
    <numFmt numFmtId="183" formatCode="0&quot; €/km de réseau&quot;"/>
    <numFmt numFmtId="184" formatCode="#,##0.00\ &quot;€&quot;"/>
    <numFmt numFmtId="185" formatCode="#,##0&quot; €/km&quot;"/>
    <numFmt numFmtId="186" formatCode="0.00&quot; € /j&quot;"/>
    <numFmt numFmtId="187" formatCode="#,##0&quot; €/nuit&quot;"/>
    <numFmt numFmtId="188" formatCode="_-* #,##0.00\ [$€-40C]_-;\-* #,##0.00\ [$€-40C]_-;_-* &quot;-&quot;??\ [$€-40C]_-;_-@_-"/>
    <numFmt numFmtId="189" formatCode="&quot;Vrai&quot;;&quot;Vrai&quot;;&quot;Faux&quot;"/>
    <numFmt numFmtId="190" formatCode="&quot;Actif&quot;;&quot;Actif&quot;;&quot;Inactif&quot;"/>
    <numFmt numFmtId="191" formatCode="[$€-2]\ #,##0.00_);[Red]\([$€-2]\ #,##0.00\)"/>
    <numFmt numFmtId="192" formatCode="#,##0.000"/>
    <numFmt numFmtId="193" formatCode="#,##0.0000"/>
    <numFmt numFmtId="194" formatCode="#,##0.00000"/>
    <numFmt numFmtId="195" formatCode="#,##0.000000"/>
    <numFmt numFmtId="196" formatCode="0.00000"/>
    <numFmt numFmtId="197" formatCode="0.0000"/>
    <numFmt numFmtId="198" formatCode="0.000"/>
    <numFmt numFmtId="199" formatCode="0.000000"/>
    <numFmt numFmtId="200" formatCode="#,##0.0&quot; j&quot;"/>
  </numFmts>
  <fonts count="64">
    <font>
      <sz val="10"/>
      <color theme="1"/>
      <name val="Times New Roman"/>
      <family val="2"/>
    </font>
    <font>
      <sz val="11"/>
      <color indexed="8"/>
      <name val="Calibri"/>
      <family val="2"/>
    </font>
    <font>
      <sz val="10"/>
      <name val="Times New Roman"/>
      <family val="2"/>
    </font>
    <font>
      <sz val="12"/>
      <name val="Times New Roman"/>
      <family val="1"/>
    </font>
    <font>
      <sz val="10"/>
      <color indexed="8"/>
      <name val="Times New Roman"/>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Times New Roman"/>
      <family val="2"/>
    </font>
    <font>
      <u val="single"/>
      <sz val="10"/>
      <color indexed="20"/>
      <name val="Times New Roman"/>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9"/>
      <name val="Arial"/>
      <family val="2"/>
    </font>
    <font>
      <sz val="10"/>
      <color indexed="8"/>
      <name val="Calibri"/>
      <family val="2"/>
    </font>
    <font>
      <sz val="10"/>
      <name val="Calibri"/>
      <family val="2"/>
    </font>
    <font>
      <b/>
      <sz val="10"/>
      <color indexed="8"/>
      <name val="Times New Roman"/>
      <family val="2"/>
    </font>
    <font>
      <b/>
      <sz val="14"/>
      <color indexed="8"/>
      <name val="Calibri"/>
      <family val="2"/>
    </font>
    <font>
      <b/>
      <sz val="14"/>
      <name val="Calibri"/>
      <family val="2"/>
    </font>
    <font>
      <b/>
      <sz val="10"/>
      <name val="Calibri"/>
      <family val="2"/>
    </font>
    <font>
      <b/>
      <sz val="12"/>
      <name val="Calibri"/>
      <family val="2"/>
    </font>
    <font>
      <b/>
      <sz val="11"/>
      <color indexed="18"/>
      <name val="Calibri"/>
      <family val="2"/>
    </font>
    <font>
      <sz val="11"/>
      <color indexed="8"/>
      <name val="Times New Roman"/>
      <family val="2"/>
    </font>
    <font>
      <b/>
      <sz val="12"/>
      <color indexed="9"/>
      <name val="Calibri"/>
      <family val="2"/>
    </font>
    <font>
      <sz val="10"/>
      <color indexed="9"/>
      <name val="Calibri"/>
      <family val="2"/>
    </font>
    <font>
      <b/>
      <sz val="10"/>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Times New Roman"/>
      <family val="2"/>
    </font>
    <font>
      <u val="single"/>
      <sz val="10"/>
      <color theme="11"/>
      <name val="Times New Roman"/>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0"/>
      <name val="Arial"/>
      <family val="2"/>
    </font>
    <font>
      <sz val="10"/>
      <color theme="1"/>
      <name val="Calibri"/>
      <family val="2"/>
    </font>
    <font>
      <b/>
      <sz val="10"/>
      <color theme="1"/>
      <name val="Times New Roman"/>
      <family val="2"/>
    </font>
    <font>
      <b/>
      <sz val="14"/>
      <color theme="1"/>
      <name val="Calibri"/>
      <family val="2"/>
    </font>
    <font>
      <b/>
      <sz val="11"/>
      <color theme="4" tint="-0.4999699890613556"/>
      <name val="Calibri"/>
      <family val="2"/>
    </font>
    <font>
      <sz val="11"/>
      <color theme="1"/>
      <name val="Times New Roman"/>
      <family val="2"/>
    </font>
    <font>
      <b/>
      <sz val="12"/>
      <color theme="0"/>
      <name val="Calibri"/>
      <family val="2"/>
    </font>
    <font>
      <sz val="10"/>
      <color theme="0"/>
      <name val="Calibri"/>
      <family val="2"/>
    </font>
    <font>
      <b/>
      <sz val="10"/>
      <color theme="3"/>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8" tint="-0.24997000396251678"/>
        <bgColor indexed="64"/>
      </patternFill>
    </fill>
    <fill>
      <patternFill patternType="solid">
        <fgColor theme="8" tint="0.5999600291252136"/>
        <bgColor indexed="64"/>
      </patternFill>
    </fill>
    <fill>
      <patternFill patternType="solid">
        <fgColor theme="0"/>
        <bgColor indexed="64"/>
      </patternFill>
    </fill>
    <fill>
      <patternFill patternType="solid">
        <fgColor theme="8" tint="0.399949997663497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style="medium"/>
      <right style="medium"/>
      <top/>
      <bottom/>
    </border>
    <border>
      <left/>
      <right/>
      <top style="medium"/>
      <bottom style="medium"/>
    </border>
    <border>
      <left style="medium"/>
      <right/>
      <top/>
      <bottom/>
    </border>
    <border>
      <left style="medium"/>
      <right/>
      <top style="medium"/>
      <bottom style="medium"/>
    </border>
    <border>
      <left style="thin"/>
      <right style="thin"/>
      <top style="thin"/>
      <bottom style="thin"/>
    </border>
    <border>
      <left style="thin"/>
      <right/>
      <top style="thin"/>
      <bottom style="thin"/>
    </border>
    <border>
      <left/>
      <right style="medium"/>
      <top style="medium"/>
      <bottom style="thin"/>
    </border>
    <border>
      <left style="medium"/>
      <right style="medium"/>
      <top style="medium"/>
      <bottom style="thin"/>
    </border>
    <border>
      <left style="medium"/>
      <right style="medium"/>
      <top style="thin"/>
      <bottom style="thin"/>
    </border>
    <border>
      <left/>
      <right style="medium"/>
      <top style="thin"/>
      <bottom style="thin"/>
    </border>
    <border>
      <left/>
      <right style="medium"/>
      <top style="medium"/>
      <bottom/>
    </border>
    <border>
      <left style="medium"/>
      <right style="medium"/>
      <top style="medium"/>
      <bottom/>
    </border>
    <border>
      <left/>
      <right style="medium"/>
      <top>
        <color indexed="63"/>
      </top>
      <bottom style="thin"/>
    </border>
    <border>
      <left/>
      <right/>
      <top style="medium"/>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thin"/>
      <bottom style="medium"/>
    </border>
    <border>
      <left style="thin"/>
      <right style="thin"/>
      <top/>
      <bottom/>
    </border>
    <border>
      <left style="thin"/>
      <right style="thin"/>
      <top/>
      <bottom style="thin"/>
    </border>
    <border>
      <left style="thin"/>
      <right>
        <color indexed="63"/>
      </right>
      <top>
        <color indexed="63"/>
      </top>
      <bottom style="thin"/>
    </border>
    <border>
      <left style="thin"/>
      <right/>
      <top/>
      <bottom/>
    </border>
    <border>
      <left/>
      <right style="medium"/>
      <top style="medium"/>
      <bottom style="mediu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0"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95">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164" fontId="0" fillId="0" borderId="11" xfId="0" applyNumberFormat="1" applyBorder="1" applyAlignment="1">
      <alignment horizontal="center" vertical="center"/>
    </xf>
    <xf numFmtId="0" fontId="55" fillId="33" borderId="12" xfId="0" applyFont="1" applyFill="1" applyBorder="1" applyAlignment="1">
      <alignment horizontal="left" vertical="center" wrapText="1"/>
    </xf>
    <xf numFmtId="0" fontId="56" fillId="0" borderId="0" xfId="0" applyFont="1" applyAlignment="1">
      <alignment vertical="center"/>
    </xf>
    <xf numFmtId="0" fontId="56" fillId="0" borderId="0" xfId="0" applyFont="1" applyAlignment="1">
      <alignment horizontal="center" vertical="center"/>
    </xf>
    <xf numFmtId="0" fontId="56" fillId="0" borderId="13" xfId="0" applyFont="1" applyBorder="1" applyAlignment="1">
      <alignment vertical="center"/>
    </xf>
    <xf numFmtId="0" fontId="54" fillId="33" borderId="14" xfId="0" applyFont="1" applyFill="1" applyBorder="1" applyAlignment="1">
      <alignment horizontal="left" vertical="center" wrapText="1"/>
    </xf>
    <xf numFmtId="0" fontId="25" fillId="0" borderId="15" xfId="0" applyFont="1" applyBorder="1" applyAlignment="1">
      <alignment/>
    </xf>
    <xf numFmtId="0" fontId="25" fillId="0" borderId="16" xfId="0" applyFont="1" applyBorder="1" applyAlignment="1">
      <alignment wrapText="1"/>
    </xf>
    <xf numFmtId="0" fontId="25" fillId="0" borderId="16" xfId="0" applyFont="1" applyBorder="1" applyAlignment="1">
      <alignment/>
    </xf>
    <xf numFmtId="0" fontId="0" fillId="0" borderId="17" xfId="0" applyBorder="1" applyAlignment="1">
      <alignment vertical="center"/>
    </xf>
    <xf numFmtId="164" fontId="0" fillId="0" borderId="18" xfId="0" applyNumberForma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164" fontId="0" fillId="0" borderId="19" xfId="0" applyNumberFormat="1" applyBorder="1" applyAlignment="1">
      <alignment horizontal="center" vertical="center"/>
    </xf>
    <xf numFmtId="0" fontId="57" fillId="0" borderId="20" xfId="0" applyFont="1" applyBorder="1" applyAlignment="1">
      <alignment vertical="center"/>
    </xf>
    <xf numFmtId="0" fontId="25" fillId="0" borderId="15" xfId="0" applyFont="1" applyBorder="1" applyAlignment="1">
      <alignment vertical="center" wrapText="1" shrinkToFit="1"/>
    </xf>
    <xf numFmtId="0" fontId="58" fillId="34" borderId="21" xfId="0" applyFont="1" applyFill="1" applyBorder="1" applyAlignment="1">
      <alignment horizontal="left" vertical="center"/>
    </xf>
    <xf numFmtId="0" fontId="28" fillId="34" borderId="22" xfId="0" applyFont="1" applyFill="1" applyBorder="1" applyAlignment="1">
      <alignment horizontal="center" vertical="center" wrapText="1"/>
    </xf>
    <xf numFmtId="0" fontId="0" fillId="0" borderId="23" xfId="0" applyBorder="1" applyAlignment="1">
      <alignment vertical="center"/>
    </xf>
    <xf numFmtId="0" fontId="25" fillId="0" borderId="24" xfId="0" applyFont="1" applyBorder="1" applyAlignment="1">
      <alignment/>
    </xf>
    <xf numFmtId="0" fontId="0" fillId="0" borderId="24" xfId="0" applyBorder="1" applyAlignment="1">
      <alignment vertical="center"/>
    </xf>
    <xf numFmtId="164" fontId="0" fillId="0" borderId="24" xfId="0" applyNumberFormat="1" applyBorder="1" applyAlignment="1">
      <alignment horizontal="center" vertical="center"/>
    </xf>
    <xf numFmtId="0" fontId="58" fillId="34" borderId="25" xfId="0" applyFont="1" applyFill="1" applyBorder="1" applyAlignment="1">
      <alignment horizontal="left" vertical="center"/>
    </xf>
    <xf numFmtId="0" fontId="25" fillId="35" borderId="16" xfId="0" applyFont="1" applyFill="1" applyBorder="1" applyAlignment="1">
      <alignment wrapText="1"/>
    </xf>
    <xf numFmtId="0" fontId="29" fillId="35" borderId="15" xfId="0" applyFont="1" applyFill="1" applyBorder="1" applyAlignment="1">
      <alignment wrapText="1"/>
    </xf>
    <xf numFmtId="0" fontId="29" fillId="0" borderId="15" xfId="0" applyFont="1" applyBorder="1" applyAlignment="1">
      <alignment wrapText="1"/>
    </xf>
    <xf numFmtId="0" fontId="56" fillId="0" borderId="11" xfId="0" applyFont="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26" xfId="0" applyFont="1" applyBorder="1" applyAlignment="1">
      <alignment vertical="center"/>
    </xf>
    <xf numFmtId="0" fontId="56" fillId="0" borderId="24" xfId="0" applyFont="1" applyBorder="1" applyAlignment="1">
      <alignment vertical="center"/>
    </xf>
    <xf numFmtId="4" fontId="0" fillId="0" borderId="18" xfId="0" applyNumberFormat="1" applyBorder="1" applyAlignment="1">
      <alignment vertical="center"/>
    </xf>
    <xf numFmtId="4" fontId="0" fillId="0" borderId="19" xfId="0" applyNumberFormat="1" applyBorder="1" applyAlignment="1">
      <alignment vertical="center"/>
    </xf>
    <xf numFmtId="4" fontId="0" fillId="0" borderId="27" xfId="0" applyNumberFormat="1" applyBorder="1" applyAlignment="1">
      <alignment vertical="center"/>
    </xf>
    <xf numFmtId="0" fontId="0" fillId="0" borderId="20" xfId="0" applyFont="1" applyBorder="1" applyAlignment="1">
      <alignment vertical="center"/>
    </xf>
    <xf numFmtId="4" fontId="0" fillId="0" borderId="0" xfId="0" applyNumberFormat="1" applyAlignment="1">
      <alignment vertical="center"/>
    </xf>
    <xf numFmtId="0" fontId="3" fillId="0" borderId="0" xfId="0" applyFont="1" applyAlignment="1">
      <alignment/>
    </xf>
    <xf numFmtId="0" fontId="30" fillId="18" borderId="28" xfId="0" applyFont="1" applyFill="1" applyBorder="1" applyAlignment="1">
      <alignment horizontal="left" vertical="center" wrapText="1"/>
    </xf>
    <xf numFmtId="0" fontId="30" fillId="18" borderId="18" xfId="0" applyFont="1" applyFill="1" applyBorder="1" applyAlignment="1">
      <alignment vertical="center"/>
    </xf>
    <xf numFmtId="0" fontId="30" fillId="18" borderId="17" xfId="0" applyFont="1" applyFill="1" applyBorder="1" applyAlignment="1">
      <alignment vertical="center"/>
    </xf>
    <xf numFmtId="164" fontId="30" fillId="18" borderId="18" xfId="0" applyNumberFormat="1" applyFont="1" applyFill="1" applyBorder="1" applyAlignment="1">
      <alignment horizontal="center" vertical="center"/>
    </xf>
    <xf numFmtId="0" fontId="30" fillId="18" borderId="29" xfId="0" applyFont="1" applyFill="1" applyBorder="1" applyAlignment="1">
      <alignment horizontal="left" vertical="center" wrapText="1"/>
    </xf>
    <xf numFmtId="0" fontId="30" fillId="18" borderId="19" xfId="0" applyFont="1" applyFill="1" applyBorder="1" applyAlignment="1">
      <alignment vertical="center"/>
    </xf>
    <xf numFmtId="0" fontId="30" fillId="18" borderId="20" xfId="0" applyFont="1" applyFill="1" applyBorder="1" applyAlignment="1">
      <alignment vertical="center"/>
    </xf>
    <xf numFmtId="164" fontId="30" fillId="18" borderId="19" xfId="0" applyNumberFormat="1" applyFont="1" applyFill="1" applyBorder="1" applyAlignment="1">
      <alignment horizontal="center" vertical="center"/>
    </xf>
    <xf numFmtId="0" fontId="30" fillId="18" borderId="30" xfId="0" applyFont="1" applyFill="1" applyBorder="1" applyAlignment="1">
      <alignment horizontal="left" vertical="center" wrapText="1"/>
    </xf>
    <xf numFmtId="0" fontId="30" fillId="18" borderId="27" xfId="0" applyFont="1" applyFill="1" applyBorder="1" applyAlignment="1">
      <alignment vertical="center"/>
    </xf>
    <xf numFmtId="0" fontId="30" fillId="18" borderId="31" xfId="0" applyFont="1" applyFill="1" applyBorder="1" applyAlignment="1">
      <alignment vertical="center"/>
    </xf>
    <xf numFmtId="164" fontId="30" fillId="18" borderId="27" xfId="0" applyNumberFormat="1" applyFont="1" applyFill="1" applyBorder="1" applyAlignment="1">
      <alignment horizontal="center" vertical="center"/>
    </xf>
    <xf numFmtId="0" fontId="56" fillId="0" borderId="0" xfId="0" applyFont="1" applyAlignment="1">
      <alignment/>
    </xf>
    <xf numFmtId="0" fontId="30" fillId="0" borderId="0" xfId="0" applyFont="1" applyAlignment="1">
      <alignment horizontal="center" vertical="center" wrapText="1"/>
    </xf>
    <xf numFmtId="0" fontId="29" fillId="0" borderId="15" xfId="0" applyFont="1" applyBorder="1" applyAlignment="1">
      <alignment horizontal="center" vertical="center" wrapText="1"/>
    </xf>
    <xf numFmtId="0" fontId="25" fillId="0" borderId="32" xfId="0" applyFont="1" applyBorder="1" applyAlignment="1">
      <alignment horizontal="center" wrapText="1"/>
    </xf>
    <xf numFmtId="43" fontId="25" fillId="0" borderId="32" xfId="47" applyFont="1" applyBorder="1" applyAlignment="1">
      <alignment wrapText="1"/>
    </xf>
    <xf numFmtId="0" fontId="25" fillId="0" borderId="33" xfId="0" applyFont="1" applyBorder="1" applyAlignment="1">
      <alignment horizontal="center" wrapText="1"/>
    </xf>
    <xf numFmtId="43" fontId="25" fillId="0" borderId="33" xfId="47" applyFont="1" applyBorder="1" applyAlignment="1">
      <alignment wrapText="1"/>
    </xf>
    <xf numFmtId="0" fontId="25" fillId="0" borderId="15" xfId="0" applyFont="1" applyBorder="1" applyAlignment="1">
      <alignment horizontal="center"/>
    </xf>
    <xf numFmtId="43" fontId="25" fillId="0" borderId="15" xfId="47" applyFont="1" applyBorder="1" applyAlignment="1">
      <alignment/>
    </xf>
    <xf numFmtId="0" fontId="25" fillId="0" borderId="15" xfId="0" applyFont="1" applyBorder="1" applyAlignment="1">
      <alignment horizontal="center" wrapText="1"/>
    </xf>
    <xf numFmtId="0" fontId="25" fillId="0" borderId="15" xfId="0" applyFont="1" applyBorder="1" applyAlignment="1">
      <alignment/>
    </xf>
    <xf numFmtId="0" fontId="25" fillId="0" borderId="34" xfId="0" applyFont="1" applyBorder="1" applyAlignment="1">
      <alignment wrapText="1"/>
    </xf>
    <xf numFmtId="0" fontId="25" fillId="0" borderId="35" xfId="0" applyFont="1" applyBorder="1" applyAlignment="1">
      <alignment wrapText="1"/>
    </xf>
    <xf numFmtId="0" fontId="29" fillId="0" borderId="15" xfId="0" applyFont="1" applyBorder="1" applyAlignment="1">
      <alignment horizontal="center" vertical="center" wrapText="1"/>
    </xf>
    <xf numFmtId="184" fontId="55" fillId="33" borderId="36" xfId="0" applyNumberFormat="1" applyFont="1" applyFill="1" applyBorder="1" applyAlignment="1">
      <alignment horizontal="right" vertical="center" wrapText="1"/>
    </xf>
    <xf numFmtId="164" fontId="55" fillId="33" borderId="36" xfId="0" applyNumberFormat="1" applyFont="1" applyFill="1" applyBorder="1" applyAlignment="1">
      <alignment horizontal="right" vertical="center" wrapText="1"/>
    </xf>
    <xf numFmtId="0" fontId="54" fillId="0" borderId="12" xfId="0" applyFont="1" applyFill="1" applyBorder="1" applyAlignment="1">
      <alignment horizontal="left" vertical="center" wrapText="1"/>
    </xf>
    <xf numFmtId="0" fontId="55" fillId="0" borderId="12" xfId="0" applyFont="1" applyFill="1" applyBorder="1" applyAlignment="1">
      <alignment horizontal="left" vertical="center" wrapText="1"/>
    </xf>
    <xf numFmtId="184" fontId="55" fillId="0" borderId="12" xfId="0" applyNumberFormat="1" applyFont="1" applyFill="1" applyBorder="1" applyAlignment="1">
      <alignment horizontal="right" vertical="center" wrapText="1"/>
    </xf>
    <xf numFmtId="0" fontId="59" fillId="0" borderId="0" xfId="0" applyFont="1" applyAlignment="1">
      <alignment vertical="center" wrapText="1"/>
    </xf>
    <xf numFmtId="0" fontId="59" fillId="0" borderId="0" xfId="0" applyFont="1" applyAlignment="1">
      <alignment vertical="center"/>
    </xf>
    <xf numFmtId="4" fontId="0" fillId="0" borderId="26" xfId="0" applyNumberFormat="1" applyBorder="1" applyAlignment="1">
      <alignment vertical="center"/>
    </xf>
    <xf numFmtId="164" fontId="0" fillId="0" borderId="26" xfId="0" applyNumberFormat="1" applyBorder="1" applyAlignment="1">
      <alignment horizontal="center" vertical="center"/>
    </xf>
    <xf numFmtId="0" fontId="56" fillId="0" borderId="0" xfId="0" applyFont="1" applyAlignment="1">
      <alignment vertical="center" wrapText="1"/>
    </xf>
    <xf numFmtId="0" fontId="59" fillId="0" borderId="0" xfId="0" applyFont="1" applyAlignment="1">
      <alignment horizontal="center" vertical="center"/>
    </xf>
    <xf numFmtId="0" fontId="59" fillId="0" borderId="0" xfId="0" applyFont="1" applyAlignment="1">
      <alignment horizontal="center" vertical="center" wrapText="1"/>
    </xf>
    <xf numFmtId="0" fontId="28" fillId="36" borderId="14" xfId="0" applyFont="1" applyFill="1" applyBorder="1" applyAlignment="1">
      <alignment horizontal="left" vertical="center"/>
    </xf>
    <xf numFmtId="0" fontId="2" fillId="36" borderId="12" xfId="0" applyFont="1" applyFill="1" applyBorder="1" applyAlignment="1">
      <alignment vertical="center"/>
    </xf>
    <xf numFmtId="0" fontId="2" fillId="36" borderId="36" xfId="0" applyFont="1" applyFill="1" applyBorder="1" applyAlignment="1">
      <alignment vertical="center"/>
    </xf>
    <xf numFmtId="0" fontId="52" fillId="0" borderId="0" xfId="0" applyFont="1" applyAlignment="1">
      <alignment horizontal="center" vertical="center"/>
    </xf>
    <xf numFmtId="0" fontId="60" fillId="0" borderId="0" xfId="0" applyFont="1" applyAlignment="1">
      <alignment horizontal="center" vertical="center"/>
    </xf>
    <xf numFmtId="0" fontId="58" fillId="18" borderId="14" xfId="0" applyFont="1" applyFill="1" applyBorder="1" applyAlignment="1">
      <alignment horizontal="left" vertical="center" wrapText="1"/>
    </xf>
    <xf numFmtId="0" fontId="0" fillId="0" borderId="12" xfId="0" applyBorder="1" applyAlignment="1">
      <alignment vertical="center"/>
    </xf>
    <xf numFmtId="0" fontId="0" fillId="0" borderId="36" xfId="0" applyBorder="1" applyAlignment="1">
      <alignment vertical="center"/>
    </xf>
    <xf numFmtId="0" fontId="33" fillId="33" borderId="16" xfId="0" applyFont="1" applyFill="1" applyBorder="1" applyAlignment="1">
      <alignment horizontal="center"/>
    </xf>
    <xf numFmtId="0" fontId="56" fillId="33" borderId="37" xfId="0" applyFont="1" applyFill="1" applyBorder="1" applyAlignment="1">
      <alignment horizontal="center"/>
    </xf>
    <xf numFmtId="0" fontId="56" fillId="33" borderId="38" xfId="0" applyFont="1" applyFill="1" applyBorder="1" applyAlignment="1">
      <alignment horizontal="center"/>
    </xf>
    <xf numFmtId="0" fontId="61" fillId="33" borderId="16" xfId="0" applyFont="1" applyFill="1" applyBorder="1" applyAlignment="1">
      <alignment horizontal="center"/>
    </xf>
    <xf numFmtId="0" fontId="62" fillId="33" borderId="37" xfId="0" applyFont="1" applyFill="1" applyBorder="1" applyAlignment="1">
      <alignment horizontal="center"/>
    </xf>
    <xf numFmtId="0" fontId="62" fillId="33" borderId="38" xfId="0" applyFont="1" applyFill="1" applyBorder="1" applyAlignment="1">
      <alignment horizontal="center"/>
    </xf>
    <xf numFmtId="0" fontId="63" fillId="0" borderId="0" xfId="0" applyFont="1" applyAlignment="1">
      <alignment horizontal="center" vertical="center"/>
    </xf>
    <xf numFmtId="0" fontId="56" fillId="0" borderId="0" xfId="0" applyFont="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Style 1"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E60"/>
  <sheetViews>
    <sheetView tabSelected="1" view="pageBreakPreview" zoomScaleNormal="80" zoomScaleSheetLayoutView="100" zoomScalePageLayoutView="0" workbookViewId="0" topLeftCell="A16">
      <selection activeCell="A40" sqref="A40"/>
    </sheetView>
  </sheetViews>
  <sheetFormatPr defaultColWidth="12" defaultRowHeight="12.75"/>
  <cols>
    <col min="1" max="1" width="94.33203125" style="1" customWidth="1"/>
    <col min="2" max="2" width="12" style="6" customWidth="1"/>
    <col min="3" max="3" width="12" style="1" customWidth="1"/>
    <col min="4" max="4" width="12.5" style="1" customWidth="1"/>
    <col min="5" max="5" width="23.33203125" style="2" customWidth="1"/>
    <col min="6" max="16384" width="12" style="1" customWidth="1"/>
  </cols>
  <sheetData>
    <row r="2" spans="1:5" ht="35.25" customHeight="1">
      <c r="A2" s="77" t="s">
        <v>65</v>
      </c>
      <c r="B2" s="77"/>
      <c r="C2" s="77"/>
      <c r="D2" s="77"/>
      <c r="E2" s="77"/>
    </row>
    <row r="3" spans="1:5" ht="51" customHeight="1">
      <c r="A3" s="78" t="s">
        <v>66</v>
      </c>
      <c r="B3" s="78"/>
      <c r="C3" s="78"/>
      <c r="D3" s="78"/>
      <c r="E3" s="78"/>
    </row>
    <row r="4" spans="1:5" ht="27.75" customHeight="1">
      <c r="A4" s="82" t="s">
        <v>2</v>
      </c>
      <c r="B4" s="83"/>
      <c r="C4" s="83"/>
      <c r="D4" s="83"/>
      <c r="E4" s="83"/>
    </row>
    <row r="5" spans="1:5" ht="90" customHeight="1">
      <c r="A5" s="76" t="s">
        <v>9</v>
      </c>
      <c r="B5" s="76"/>
      <c r="C5" s="76"/>
      <c r="D5" s="76"/>
      <c r="E5" s="76"/>
    </row>
    <row r="6" spans="1:5" ht="6.75" customHeight="1">
      <c r="A6" s="76"/>
      <c r="B6" s="76"/>
      <c r="C6" s="76"/>
      <c r="D6" s="76"/>
      <c r="E6" s="76"/>
    </row>
    <row r="7" ht="52.5" customHeight="1" thickBot="1">
      <c r="E7" s="39"/>
    </row>
    <row r="8" spans="1:5" ht="52.5" customHeight="1" thickBot="1">
      <c r="A8" s="26" t="s">
        <v>30</v>
      </c>
      <c r="B8" s="20" t="s">
        <v>3</v>
      </c>
      <c r="C8" s="20" t="s">
        <v>10</v>
      </c>
      <c r="D8" s="20" t="s">
        <v>4</v>
      </c>
      <c r="E8" s="21" t="s">
        <v>0</v>
      </c>
    </row>
    <row r="9" spans="1:5" ht="19.5" thickBot="1">
      <c r="A9" s="79" t="s">
        <v>44</v>
      </c>
      <c r="B9" s="80"/>
      <c r="C9" s="80"/>
      <c r="D9" s="80"/>
      <c r="E9" s="81"/>
    </row>
    <row r="10" spans="1:5" ht="12.75" customHeight="1" thickBot="1">
      <c r="A10" s="8" t="s">
        <v>5</v>
      </c>
      <c r="B10" s="30" t="s">
        <v>3</v>
      </c>
      <c r="C10" s="3"/>
      <c r="D10" s="3">
        <v>6</v>
      </c>
      <c r="E10" s="4">
        <f>C10*D10</f>
        <v>0</v>
      </c>
    </row>
    <row r="11" spans="1:5" ht="12.75" customHeight="1" thickBot="1">
      <c r="A11" s="9" t="s">
        <v>11</v>
      </c>
      <c r="B11" s="9"/>
      <c r="C11" s="5"/>
      <c r="D11" s="5"/>
      <c r="E11" s="67">
        <f>SUM(E12:E19)</f>
        <v>0</v>
      </c>
    </row>
    <row r="12" spans="1:5" ht="12.75" customHeight="1">
      <c r="A12" s="12" t="s">
        <v>53</v>
      </c>
      <c r="B12" s="31" t="s">
        <v>31</v>
      </c>
      <c r="C12" s="35"/>
      <c r="D12" s="13">
        <v>1</v>
      </c>
      <c r="E12" s="14">
        <f aca="true" t="shared" si="0" ref="E12:E19">C12*D12</f>
        <v>0</v>
      </c>
    </row>
    <row r="13" spans="1:5" ht="12.75" customHeight="1">
      <c r="A13" s="12" t="s">
        <v>47</v>
      </c>
      <c r="B13" s="33" t="s">
        <v>31</v>
      </c>
      <c r="C13" s="74"/>
      <c r="D13" s="22">
        <v>1</v>
      </c>
      <c r="E13" s="75">
        <f t="shared" si="0"/>
        <v>0</v>
      </c>
    </row>
    <row r="14" spans="1:5" ht="12.75">
      <c r="A14" s="11" t="s">
        <v>63</v>
      </c>
      <c r="B14" s="32" t="s">
        <v>31</v>
      </c>
      <c r="C14" s="15"/>
      <c r="D14" s="16">
        <v>15000</v>
      </c>
      <c r="E14" s="17">
        <f>C14*D14</f>
        <v>0</v>
      </c>
    </row>
    <row r="15" spans="1:5" ht="12.75" customHeight="1">
      <c r="A15" s="12" t="s">
        <v>12</v>
      </c>
      <c r="B15" s="32" t="s">
        <v>31</v>
      </c>
      <c r="C15" s="36"/>
      <c r="D15" s="16">
        <v>1</v>
      </c>
      <c r="E15" s="17">
        <f>C15*D15</f>
        <v>0</v>
      </c>
    </row>
    <row r="16" spans="1:5" ht="12.75">
      <c r="A16" s="11" t="s">
        <v>52</v>
      </c>
      <c r="B16" s="32" t="s">
        <v>3</v>
      </c>
      <c r="C16" s="36"/>
      <c r="D16" s="16">
        <v>50</v>
      </c>
      <c r="E16" s="17">
        <f>C16*D16</f>
        <v>0</v>
      </c>
    </row>
    <row r="17" spans="1:5" ht="12.75">
      <c r="A17" s="11" t="s">
        <v>13</v>
      </c>
      <c r="B17" s="32" t="s">
        <v>3</v>
      </c>
      <c r="C17" s="36"/>
      <c r="D17" s="16">
        <v>4</v>
      </c>
      <c r="E17" s="17">
        <f>C17*D17</f>
        <v>0</v>
      </c>
    </row>
    <row r="18" spans="1:5" ht="12.75" customHeight="1">
      <c r="A18" s="12" t="s">
        <v>48</v>
      </c>
      <c r="B18" s="32" t="s">
        <v>31</v>
      </c>
      <c r="C18" s="36"/>
      <c r="D18" s="16">
        <v>1</v>
      </c>
      <c r="E18" s="17">
        <f t="shared" si="0"/>
        <v>0</v>
      </c>
    </row>
    <row r="19" spans="1:5" ht="13.5" thickBot="1">
      <c r="A19" s="12" t="s">
        <v>14</v>
      </c>
      <c r="B19" s="32" t="s">
        <v>31</v>
      </c>
      <c r="C19" s="37"/>
      <c r="D19" s="16">
        <v>1</v>
      </c>
      <c r="E19" s="17">
        <f t="shared" si="0"/>
        <v>0</v>
      </c>
    </row>
    <row r="20" spans="1:5" ht="15.75" thickBot="1">
      <c r="A20" s="9" t="s">
        <v>15</v>
      </c>
      <c r="B20" s="9"/>
      <c r="C20" s="5"/>
      <c r="D20" s="5"/>
      <c r="E20" s="68">
        <f>SUM(E21:E24)</f>
        <v>0</v>
      </c>
    </row>
    <row r="21" spans="1:5" ht="12.75">
      <c r="A21" s="10" t="s">
        <v>49</v>
      </c>
      <c r="B21" s="32" t="s">
        <v>31</v>
      </c>
      <c r="C21" s="16"/>
      <c r="D21" s="16">
        <v>1</v>
      </c>
      <c r="E21" s="17">
        <f aca="true" t="shared" si="1" ref="E21:E37">C21*D21</f>
        <v>0</v>
      </c>
    </row>
    <row r="22" spans="1:5" ht="12.75">
      <c r="A22" s="10" t="s">
        <v>60</v>
      </c>
      <c r="B22" s="32" t="s">
        <v>3</v>
      </c>
      <c r="C22" s="16"/>
      <c r="D22" s="16">
        <v>2</v>
      </c>
      <c r="E22" s="17">
        <f t="shared" si="1"/>
        <v>0</v>
      </c>
    </row>
    <row r="23" spans="1:5" ht="12.75">
      <c r="A23" s="10" t="s">
        <v>54</v>
      </c>
      <c r="B23" s="32" t="s">
        <v>3</v>
      </c>
      <c r="C23" s="16"/>
      <c r="D23" s="16">
        <v>1</v>
      </c>
      <c r="E23" s="17">
        <f t="shared" si="1"/>
        <v>0</v>
      </c>
    </row>
    <row r="24" spans="1:5" ht="13.5" thickBot="1">
      <c r="A24" s="10" t="s">
        <v>61</v>
      </c>
      <c r="B24" s="32" t="s">
        <v>31</v>
      </c>
      <c r="C24" s="16"/>
      <c r="D24" s="16">
        <v>1</v>
      </c>
      <c r="E24" s="17">
        <f t="shared" si="1"/>
        <v>0</v>
      </c>
    </row>
    <row r="25" spans="1:5" ht="15.75" thickBot="1">
      <c r="A25" s="9" t="s">
        <v>24</v>
      </c>
      <c r="B25" s="9"/>
      <c r="C25" s="5"/>
      <c r="D25" s="5"/>
      <c r="E25" s="68">
        <f>SUM(E26:E29)</f>
        <v>0</v>
      </c>
    </row>
    <row r="26" spans="1:5" ht="12.75">
      <c r="A26" s="10" t="s">
        <v>25</v>
      </c>
      <c r="B26" s="31" t="s">
        <v>3</v>
      </c>
      <c r="C26" s="13"/>
      <c r="D26" s="13">
        <v>3500</v>
      </c>
      <c r="E26" s="14">
        <f t="shared" si="1"/>
        <v>0</v>
      </c>
    </row>
    <row r="27" spans="1:5" ht="12.75">
      <c r="A27" s="10" t="s">
        <v>26</v>
      </c>
      <c r="B27" s="32" t="s">
        <v>3</v>
      </c>
      <c r="C27" s="16"/>
      <c r="D27" s="16">
        <v>5000</v>
      </c>
      <c r="E27" s="17">
        <f t="shared" si="1"/>
        <v>0</v>
      </c>
    </row>
    <row r="28" spans="1:5" ht="12.75">
      <c r="A28" s="10" t="s">
        <v>64</v>
      </c>
      <c r="B28" s="32" t="s">
        <v>3</v>
      </c>
      <c r="C28" s="16"/>
      <c r="D28" s="16">
        <v>250</v>
      </c>
      <c r="E28" s="17">
        <f t="shared" si="1"/>
        <v>0</v>
      </c>
    </row>
    <row r="29" spans="1:5" ht="13.5" thickBot="1">
      <c r="A29" s="10" t="s">
        <v>27</v>
      </c>
      <c r="B29" s="32" t="s">
        <v>31</v>
      </c>
      <c r="C29" s="16"/>
      <c r="D29" s="16">
        <v>1</v>
      </c>
      <c r="E29" s="17">
        <f t="shared" si="1"/>
        <v>0</v>
      </c>
    </row>
    <row r="30" spans="1:5" ht="15.75" thickBot="1">
      <c r="A30" s="9" t="s">
        <v>56</v>
      </c>
      <c r="B30" s="9"/>
      <c r="C30" s="5"/>
      <c r="D30" s="5"/>
      <c r="E30" s="68">
        <f>SUM(E31:E33)</f>
        <v>0</v>
      </c>
    </row>
    <row r="31" spans="1:5" ht="12.75">
      <c r="A31" s="10" t="s">
        <v>28</v>
      </c>
      <c r="B31" s="31" t="s">
        <v>31</v>
      </c>
      <c r="C31" s="13"/>
      <c r="D31" s="13">
        <v>1</v>
      </c>
      <c r="E31" s="14">
        <f t="shared" si="1"/>
        <v>0</v>
      </c>
    </row>
    <row r="32" spans="1:5" ht="12.75">
      <c r="A32" s="10" t="s">
        <v>51</v>
      </c>
      <c r="B32" s="32" t="s">
        <v>31</v>
      </c>
      <c r="C32" s="16"/>
      <c r="D32" s="16">
        <v>1</v>
      </c>
      <c r="E32" s="17">
        <f t="shared" si="1"/>
        <v>0</v>
      </c>
    </row>
    <row r="33" spans="1:5" ht="13.5" thickBot="1">
      <c r="A33" s="10" t="s">
        <v>58</v>
      </c>
      <c r="B33" s="32" t="s">
        <v>31</v>
      </c>
      <c r="C33" s="16"/>
      <c r="D33" s="16">
        <v>1</v>
      </c>
      <c r="E33" s="17">
        <f>C33*D33</f>
        <v>0</v>
      </c>
    </row>
    <row r="34" spans="1:5" ht="15.75" thickBot="1">
      <c r="A34" s="9" t="s">
        <v>55</v>
      </c>
      <c r="B34" s="9"/>
      <c r="C34" s="5"/>
      <c r="D34" s="5"/>
      <c r="E34" s="68">
        <f>SUM(E35:E37)</f>
        <v>0</v>
      </c>
    </row>
    <row r="35" spans="1:5" ht="12.75">
      <c r="A35" s="19" t="s">
        <v>50</v>
      </c>
      <c r="B35" s="32" t="s">
        <v>31</v>
      </c>
      <c r="C35" s="16"/>
      <c r="D35" s="16">
        <v>1</v>
      </c>
      <c r="E35" s="17">
        <f t="shared" si="1"/>
        <v>0</v>
      </c>
    </row>
    <row r="36" spans="1:5" ht="12.75">
      <c r="A36" s="10" t="s">
        <v>29</v>
      </c>
      <c r="B36" s="32" t="s">
        <v>31</v>
      </c>
      <c r="C36" s="16"/>
      <c r="D36" s="16">
        <v>1</v>
      </c>
      <c r="E36" s="17">
        <f t="shared" si="1"/>
        <v>0</v>
      </c>
    </row>
    <row r="37" spans="1:5" ht="13.5" thickBot="1">
      <c r="A37" s="10" t="s">
        <v>57</v>
      </c>
      <c r="B37" s="32" t="s">
        <v>31</v>
      </c>
      <c r="C37" s="16"/>
      <c r="D37" s="16">
        <v>1</v>
      </c>
      <c r="E37" s="17">
        <f t="shared" si="1"/>
        <v>0</v>
      </c>
    </row>
    <row r="38" spans="1:5" ht="15.75" thickBot="1">
      <c r="A38" s="9" t="s">
        <v>45</v>
      </c>
      <c r="B38" s="9"/>
      <c r="C38" s="5"/>
      <c r="D38" s="5"/>
      <c r="E38" s="67">
        <f>E11+E10+E20+E25+E30+E34</f>
        <v>0</v>
      </c>
    </row>
    <row r="39" spans="1:5" ht="44.25" customHeight="1" thickBot="1">
      <c r="A39" s="84" t="s">
        <v>67</v>
      </c>
      <c r="B39" s="85"/>
      <c r="C39" s="85"/>
      <c r="D39" s="85"/>
      <c r="E39" s="86"/>
    </row>
    <row r="40" spans="1:5" ht="12.75">
      <c r="A40" s="28" t="s">
        <v>23</v>
      </c>
      <c r="B40" s="32"/>
      <c r="C40" s="18"/>
      <c r="D40" s="18"/>
      <c r="E40" s="17"/>
    </row>
    <row r="41" spans="1:5" ht="12.75">
      <c r="A41" s="27" t="s">
        <v>16</v>
      </c>
      <c r="B41" s="32" t="s">
        <v>3</v>
      </c>
      <c r="C41" s="16"/>
      <c r="D41" s="16">
        <v>0</v>
      </c>
      <c r="E41" s="17">
        <f>C41*D41</f>
        <v>0</v>
      </c>
    </row>
    <row r="42" spans="1:5" ht="12.75">
      <c r="A42" s="27" t="s">
        <v>17</v>
      </c>
      <c r="B42" s="32" t="s">
        <v>3</v>
      </c>
      <c r="C42" s="16"/>
      <c r="D42" s="16">
        <v>3</v>
      </c>
      <c r="E42" s="17">
        <f>C42*D42</f>
        <v>0</v>
      </c>
    </row>
    <row r="43" spans="1:5" ht="12.75">
      <c r="A43" s="27" t="s">
        <v>32</v>
      </c>
      <c r="B43" s="32" t="s">
        <v>3</v>
      </c>
      <c r="C43" s="16"/>
      <c r="D43" s="16">
        <v>1</v>
      </c>
      <c r="E43" s="17">
        <f>C43*D43</f>
        <v>0</v>
      </c>
    </row>
    <row r="44" spans="1:5" ht="12.75">
      <c r="A44" s="27" t="s">
        <v>19</v>
      </c>
      <c r="B44" s="32" t="s">
        <v>3</v>
      </c>
      <c r="C44" s="16"/>
      <c r="D44" s="16">
        <v>2</v>
      </c>
      <c r="E44" s="17">
        <f>C44*D44</f>
        <v>0</v>
      </c>
    </row>
    <row r="45" spans="1:5" ht="12.75">
      <c r="A45" s="27" t="s">
        <v>20</v>
      </c>
      <c r="B45" s="32" t="s">
        <v>3</v>
      </c>
      <c r="C45" s="38"/>
      <c r="D45" s="38">
        <v>1</v>
      </c>
      <c r="E45" s="17">
        <f>C45*D45</f>
        <v>0</v>
      </c>
    </row>
    <row r="46" spans="1:5" ht="12.75">
      <c r="A46" s="29" t="s">
        <v>18</v>
      </c>
      <c r="B46" s="33"/>
      <c r="C46" s="22"/>
      <c r="D46" s="22"/>
      <c r="E46" s="17"/>
    </row>
    <row r="47" spans="1:5" ht="14.25" customHeight="1">
      <c r="A47" s="11" t="s">
        <v>16</v>
      </c>
      <c r="B47" s="32" t="s">
        <v>3</v>
      </c>
      <c r="C47" s="16"/>
      <c r="D47" s="16">
        <v>0</v>
      </c>
      <c r="E47" s="17">
        <f aca="true" t="shared" si="2" ref="E47:E54">C47*D47</f>
        <v>0</v>
      </c>
    </row>
    <row r="48" spans="1:5" ht="16.5" customHeight="1">
      <c r="A48" s="11" t="s">
        <v>17</v>
      </c>
      <c r="B48" s="32" t="s">
        <v>3</v>
      </c>
      <c r="C48" s="16"/>
      <c r="D48" s="16">
        <v>3</v>
      </c>
      <c r="E48" s="17">
        <f t="shared" si="2"/>
        <v>0</v>
      </c>
    </row>
    <row r="49" spans="1:5" ht="12.75">
      <c r="A49" s="11" t="s">
        <v>32</v>
      </c>
      <c r="B49" s="32" t="s">
        <v>3</v>
      </c>
      <c r="C49" s="16"/>
      <c r="D49" s="16">
        <v>1</v>
      </c>
      <c r="E49" s="17">
        <f t="shared" si="2"/>
        <v>0</v>
      </c>
    </row>
    <row r="50" spans="1:5" ht="12.75">
      <c r="A50" s="11" t="s">
        <v>19</v>
      </c>
      <c r="B50" s="32" t="s">
        <v>3</v>
      </c>
      <c r="C50" s="16"/>
      <c r="D50" s="16">
        <v>2</v>
      </c>
      <c r="E50" s="17">
        <f t="shared" si="2"/>
        <v>0</v>
      </c>
    </row>
    <row r="51" spans="1:5" ht="12.75">
      <c r="A51" s="11" t="s">
        <v>20</v>
      </c>
      <c r="B51" s="32" t="s">
        <v>3</v>
      </c>
      <c r="C51" s="38"/>
      <c r="D51" s="38">
        <v>1</v>
      </c>
      <c r="E51" s="17">
        <f t="shared" si="2"/>
        <v>0</v>
      </c>
    </row>
    <row r="52" spans="1:5" ht="12.75">
      <c r="A52" s="10" t="s">
        <v>21</v>
      </c>
      <c r="B52" s="32" t="s">
        <v>3</v>
      </c>
      <c r="C52" s="16"/>
      <c r="D52" s="16">
        <v>2</v>
      </c>
      <c r="E52" s="17">
        <f t="shared" si="2"/>
        <v>0</v>
      </c>
    </row>
    <row r="53" spans="1:5" ht="12.75">
      <c r="A53" s="10" t="s">
        <v>22</v>
      </c>
      <c r="B53" s="32" t="s">
        <v>3</v>
      </c>
      <c r="C53" s="16"/>
      <c r="D53" s="16">
        <v>2</v>
      </c>
      <c r="E53" s="17">
        <f t="shared" si="2"/>
        <v>0</v>
      </c>
    </row>
    <row r="54" spans="1:5" ht="13.5" thickBot="1">
      <c r="A54" s="10" t="s">
        <v>62</v>
      </c>
      <c r="B54" s="32" t="s">
        <v>31</v>
      </c>
      <c r="C54" s="16"/>
      <c r="D54" s="16">
        <v>1</v>
      </c>
      <c r="E54" s="17">
        <f t="shared" si="2"/>
        <v>0</v>
      </c>
    </row>
    <row r="55" spans="1:5" ht="15.75" thickBot="1">
      <c r="A55" s="9" t="s">
        <v>46</v>
      </c>
      <c r="B55" s="9"/>
      <c r="C55" s="5"/>
      <c r="D55" s="5"/>
      <c r="E55" s="68">
        <f>SUM(E41:E54)</f>
        <v>0</v>
      </c>
    </row>
    <row r="56" spans="1:5" ht="15.75" thickBot="1">
      <c r="A56" s="69"/>
      <c r="B56" s="69"/>
      <c r="C56" s="70"/>
      <c r="D56" s="70"/>
      <c r="E56" s="71"/>
    </row>
    <row r="57" spans="1:5" ht="15.75">
      <c r="A57" s="41" t="s">
        <v>6</v>
      </c>
      <c r="B57" s="42"/>
      <c r="C57" s="43"/>
      <c r="D57" s="43"/>
      <c r="E57" s="44">
        <f>E10+E11+E20+E25+E30+E34+E55</f>
        <v>0</v>
      </c>
    </row>
    <row r="58" spans="1:5" ht="15.75">
      <c r="A58" s="45" t="s">
        <v>7</v>
      </c>
      <c r="B58" s="46"/>
      <c r="C58" s="47"/>
      <c r="D58" s="47"/>
      <c r="E58" s="48">
        <f>E57*0.2</f>
        <v>0</v>
      </c>
    </row>
    <row r="59" spans="1:5" ht="16.5" thickBot="1">
      <c r="A59" s="49" t="s">
        <v>8</v>
      </c>
      <c r="B59" s="50"/>
      <c r="C59" s="51"/>
      <c r="D59" s="51"/>
      <c r="E59" s="52">
        <f>E57*1.2</f>
        <v>0</v>
      </c>
    </row>
    <row r="60" spans="1:5" ht="12.75">
      <c r="A60" s="23"/>
      <c r="B60" s="34"/>
      <c r="C60" s="24"/>
      <c r="D60" s="24"/>
      <c r="E60" s="25"/>
    </row>
  </sheetData>
  <sheetProtection/>
  <mergeCells count="6">
    <mergeCell ref="A5:E6"/>
    <mergeCell ref="A2:E2"/>
    <mergeCell ref="A3:E3"/>
    <mergeCell ref="A9:E9"/>
    <mergeCell ref="A4:E4"/>
    <mergeCell ref="A39:E39"/>
  </mergeCells>
  <printOptions/>
  <pageMargins left="0.7086614173228347" right="0.7086614173228347" top="0.7480314960629921" bottom="0.7480314960629921" header="0.31496062992125984" footer="0.31496062992125984"/>
  <pageSetup fitToHeight="1" fitToWidth="1" horizontalDpi="300" verticalDpi="300" orientation="portrait" paperSize="8" scale="92" r:id="rId1"/>
</worksheet>
</file>

<file path=xl/worksheets/sheet2.xml><?xml version="1.0" encoding="utf-8"?>
<worksheet xmlns="http://schemas.openxmlformats.org/spreadsheetml/2006/main" xmlns:r="http://schemas.openxmlformats.org/officeDocument/2006/relationships">
  <dimension ref="A1:E17"/>
  <sheetViews>
    <sheetView view="pageBreakPreview" zoomScaleNormal="90" zoomScaleSheetLayoutView="100" zoomScalePageLayoutView="0" workbookViewId="0" topLeftCell="A1">
      <selection activeCell="G6" sqref="G6"/>
    </sheetView>
  </sheetViews>
  <sheetFormatPr defaultColWidth="12" defaultRowHeight="12.75"/>
  <cols>
    <col min="1" max="1" width="95.5" style="53" bestFit="1" customWidth="1"/>
    <col min="2" max="2" width="11.5" style="53" customWidth="1"/>
    <col min="3" max="3" width="18.5" style="53" customWidth="1"/>
  </cols>
  <sheetData>
    <row r="1" spans="1:2" ht="12.75">
      <c r="A1" s="6"/>
      <c r="B1" s="7"/>
    </row>
    <row r="2" spans="1:5" ht="15.75" customHeight="1">
      <c r="A2" s="77" t="s">
        <v>65</v>
      </c>
      <c r="B2" s="77"/>
      <c r="C2" s="77"/>
      <c r="D2" s="73"/>
      <c r="E2" s="73"/>
    </row>
    <row r="3" spans="1:5" ht="60.75" customHeight="1">
      <c r="A3" s="78" t="s">
        <v>66</v>
      </c>
      <c r="B3" s="78"/>
      <c r="C3" s="78"/>
      <c r="D3" s="72"/>
      <c r="E3" s="72"/>
    </row>
    <row r="4" spans="1:2" ht="12.75">
      <c r="A4" s="93" t="s">
        <v>1</v>
      </c>
      <c r="B4" s="94"/>
    </row>
    <row r="5" spans="1:3" s="40" customFormat="1" ht="17.25" customHeight="1">
      <c r="A5" s="53"/>
      <c r="B5" s="53"/>
      <c r="C5" s="53"/>
    </row>
    <row r="6" spans="1:3" s="40" customFormat="1" ht="16.5" customHeight="1">
      <c r="A6" s="66" t="s">
        <v>33</v>
      </c>
      <c r="B6" s="55" t="s">
        <v>3</v>
      </c>
      <c r="C6" s="55" t="s">
        <v>34</v>
      </c>
    </row>
    <row r="7" spans="1:3" s="40" customFormat="1" ht="15.75">
      <c r="A7" s="87" t="s">
        <v>43</v>
      </c>
      <c r="B7" s="88"/>
      <c r="C7" s="89"/>
    </row>
    <row r="8" spans="1:3" s="40" customFormat="1" ht="13.5" customHeight="1">
      <c r="A8" s="65" t="s">
        <v>59</v>
      </c>
      <c r="B8" s="56"/>
      <c r="C8" s="57"/>
    </row>
    <row r="9" spans="1:3" s="40" customFormat="1" ht="13.5" customHeight="1">
      <c r="A9" s="64" t="s">
        <v>36</v>
      </c>
      <c r="B9" s="58" t="s">
        <v>35</v>
      </c>
      <c r="C9" s="59"/>
    </row>
    <row r="10" spans="1:3" s="40" customFormat="1" ht="15.75">
      <c r="A10" s="63" t="s">
        <v>37</v>
      </c>
      <c r="B10" s="62" t="s">
        <v>35</v>
      </c>
      <c r="C10" s="61"/>
    </row>
    <row r="11" spans="1:3" s="40" customFormat="1" ht="15.75">
      <c r="A11" s="63" t="s">
        <v>38</v>
      </c>
      <c r="B11" s="62" t="s">
        <v>35</v>
      </c>
      <c r="C11" s="61"/>
    </row>
    <row r="12" spans="1:3" ht="15.75">
      <c r="A12" s="90" t="s">
        <v>39</v>
      </c>
      <c r="B12" s="91"/>
      <c r="C12" s="92"/>
    </row>
    <row r="13" spans="1:3" ht="12.75">
      <c r="A13" s="63" t="s">
        <v>40</v>
      </c>
      <c r="B13" s="60" t="s">
        <v>35</v>
      </c>
      <c r="C13" s="61"/>
    </row>
    <row r="14" spans="1:3" ht="12.75">
      <c r="A14" s="63" t="s">
        <v>41</v>
      </c>
      <c r="B14" s="60" t="s">
        <v>35</v>
      </c>
      <c r="C14" s="61"/>
    </row>
    <row r="15" spans="1:3" ht="12.75">
      <c r="A15" s="63" t="s">
        <v>42</v>
      </c>
      <c r="B15" s="60" t="s">
        <v>35</v>
      </c>
      <c r="C15" s="61"/>
    </row>
    <row r="16" spans="2:3" ht="15.75">
      <c r="B16" s="54"/>
      <c r="C16" s="54"/>
    </row>
    <row r="17" spans="2:3" ht="15.75">
      <c r="B17" s="54"/>
      <c r="C17" s="54"/>
    </row>
  </sheetData>
  <sheetProtection/>
  <mergeCells count="5">
    <mergeCell ref="A2:C2"/>
    <mergeCell ref="A7:C7"/>
    <mergeCell ref="A12:C12"/>
    <mergeCell ref="A4:B4"/>
    <mergeCell ref="A3:C3"/>
  </mergeCells>
  <printOptions/>
  <pageMargins left="0.7" right="0.7" top="0.75" bottom="0.75" header="0.3" footer="0.3"/>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DRAPPIER</dc:creator>
  <cp:keywords/>
  <dc:description/>
  <cp:lastModifiedBy>IRH</cp:lastModifiedBy>
  <cp:lastPrinted>2015-11-30T10:25:27Z</cp:lastPrinted>
  <dcterms:created xsi:type="dcterms:W3CDTF">2012-12-13T15:32:43Z</dcterms:created>
  <dcterms:modified xsi:type="dcterms:W3CDTF">2016-01-04T14:03:03Z</dcterms:modified>
  <cp:category/>
  <cp:version/>
  <cp:contentType/>
  <cp:contentStatus/>
</cp:coreProperties>
</file>