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640" activeTab="1"/>
  </bookViews>
  <sheets>
    <sheet name="Feuil1" sheetId="1" r:id="rId1"/>
    <sheet name="récap" sheetId="2" r:id="rId2"/>
  </sheets>
  <definedNames>
    <definedName name="_xlnm.Print_Area" localSheetId="1">'récap'!$A$1:$H$66</definedName>
  </definedNames>
  <calcPr fullCalcOnLoad="1"/>
</workbook>
</file>

<file path=xl/sharedStrings.xml><?xml version="1.0" encoding="utf-8"?>
<sst xmlns="http://schemas.openxmlformats.org/spreadsheetml/2006/main" count="175" uniqueCount="120">
  <si>
    <t>Code</t>
  </si>
  <si>
    <t>Libéllé</t>
  </si>
  <si>
    <t>Unité</t>
  </si>
  <si>
    <t>Quantité</t>
  </si>
  <si>
    <t>Prix Unitaire</t>
  </si>
  <si>
    <t>Montant</t>
  </si>
  <si>
    <t>Rubrique 1 : TRAVAUX PREPARATOIRES</t>
  </si>
  <si>
    <t>1</t>
  </si>
  <si>
    <t>2</t>
  </si>
  <si>
    <t>2 GRAVILLONS 6/10, 4/6 - FOURNITURE ET MISE EN OEUVRE</t>
  </si>
  <si>
    <t>T</t>
  </si>
  <si>
    <t>3 EMULSION DE BITUME A 69 %</t>
  </si>
  <si>
    <t>Total Rubrique 1 : TRAVAUX PREPARATOIRES</t>
  </si>
  <si>
    <t>Rubrique 2 : REVETEMENTS ET RENFORCEMENTS</t>
  </si>
  <si>
    <t>SIGNALISATION DE CHANTIER</t>
  </si>
  <si>
    <t>5 SIGNALISATION DE CHANTIER</t>
  </si>
  <si>
    <t>FT</t>
  </si>
  <si>
    <t>BALAYAGE PREALABLE DE CHAUSSEE PAR ASPIRATRICE</t>
  </si>
  <si>
    <t>6 BALAYAGE PREALABLE DE CHAUSSEE PAR ASPIRATRICE</t>
  </si>
  <si>
    <t>M2</t>
  </si>
  <si>
    <t>DELIGNEMENT D'ACCOTEMENT</t>
  </si>
  <si>
    <t>7 DELIGNEMENT D'ACCOTEMENT</t>
  </si>
  <si>
    <t>M</t>
  </si>
  <si>
    <t>TERRASSEMENT POUR ENCAISSEMENT</t>
  </si>
  <si>
    <t>9 TERRASSEMENT POUR ENCAISSEMENT</t>
  </si>
  <si>
    <t>M3</t>
  </si>
  <si>
    <t>REGLAGE ET COMPACTAGE DU FOND DE FORME</t>
  </si>
  <si>
    <t>10 REGLAGE ET COMPACTAGE DU FOND DE FORME</t>
  </si>
  <si>
    <t>G.N.T. 0/63 POUR COUCHE DE FONDATION</t>
  </si>
  <si>
    <t>11 G.N.T. 0/63 POUR COUCHE DE FONDATION</t>
  </si>
  <si>
    <t>G.N.T.B 0/31.5 POUR COUCHE DE BASE</t>
  </si>
  <si>
    <t>13 G.N.T.B 0/31.5 POUR COUCHE DE BASE</t>
  </si>
  <si>
    <t>ENDUIT BICOUCHE A L'EMUSION DE BITUME</t>
  </si>
  <si>
    <t>14 ENDUIT BICOUCHE A L'EMUSION DE BITUME</t>
  </si>
  <si>
    <t>15 ENDUIT TRCOUCHE A L'EMUSION DE BITUME</t>
  </si>
  <si>
    <t>COUCHE D'ACCROCHAGE</t>
  </si>
  <si>
    <t>16 COUCHE D'ACCROCHAGE</t>
  </si>
  <si>
    <t>ENDUIT BICOUCHE AU BITUME FLUXE</t>
  </si>
  <si>
    <t>17 ENDUIT BICOUCHE AU BITUME FLUXE</t>
  </si>
  <si>
    <t>BETON BITUMINEUX 0/10 (BBSG) POUR REPROFILAGE</t>
  </si>
  <si>
    <t>18 BETON BITUMINEUX 0/10 (BBSG) POUR REPROFILAGE</t>
  </si>
  <si>
    <t>BETON BITUMINEUX 0/10 (BBSG)</t>
  </si>
  <si>
    <t>19 BETON BITUMINEUX 0/10 (BBSG)</t>
  </si>
  <si>
    <t>PLUS-VALUE POUR MISE EN OEUVRE MANUELLE</t>
  </si>
  <si>
    <t>20 PLUS-VALUE POUR MISE EN OEUVRE MANUELLE</t>
  </si>
  <si>
    <t>SCIAGE POUR ENGRAVURES</t>
  </si>
  <si>
    <t>23 SCIAGE POUR ENGRAVURES</t>
  </si>
  <si>
    <t>FRAISAGE D'ENROBES</t>
  </si>
  <si>
    <t>24 FRAISAGE D'ENROBES</t>
  </si>
  <si>
    <t>Total Rubrique 2 : REVETEMENTS ET RENFORCEMENTS</t>
  </si>
  <si>
    <t>Rubrique 3 : CONFECTION DE TROTTOIRS</t>
  </si>
  <si>
    <t>DECOUPAGE DE CHAUSSEE</t>
  </si>
  <si>
    <t>25 DECOUPAGE DE CHAUSSEE</t>
  </si>
  <si>
    <t>DEMOLITION DE CHAUSSEE ET DE TROTTOIR</t>
  </si>
  <si>
    <t>26 DEMOLITION DE CHAUSSEE ET DE TROTTOIR</t>
  </si>
  <si>
    <t>REGLAGE DE LA FORME DES TROTTOIRS</t>
  </si>
  <si>
    <t>27 REGLAGE DE LA FORME DES TROTTOIRS</t>
  </si>
  <si>
    <t>BORDURE BETON TYPE T2</t>
  </si>
  <si>
    <t>28 BORDURE BETON TYPE T2</t>
  </si>
  <si>
    <t>BORDURE BETON TYPE A2</t>
  </si>
  <si>
    <t>29 BORDURE BETON TYPE A2</t>
  </si>
  <si>
    <t>CANIVEAU BETON TYPE CC1</t>
  </si>
  <si>
    <t>30 CANIVEAU BETON TYPE CC1</t>
  </si>
  <si>
    <t>BORDURE BETON TYPE P1</t>
  </si>
  <si>
    <t>31 BORDURE BETON TYPE P1</t>
  </si>
  <si>
    <t>PLUS-VALUE POUR BORDURES GRANITE</t>
  </si>
  <si>
    <t>32 PLUS-VALUE POUR BORDURES GRANITE</t>
  </si>
  <si>
    <t>GRILLE AVALOIR SUR BORDURE T2</t>
  </si>
  <si>
    <t>33 GRILLE AVALOIR SUR BORDURE T2</t>
  </si>
  <si>
    <t>U</t>
  </si>
  <si>
    <t>GRILLE AVALOIR SUR BORDURE CC1</t>
  </si>
  <si>
    <t>34 GRILLE AVALOIR SUR BORDURE CC1</t>
  </si>
  <si>
    <t>BORDURE SOLIN 15X6</t>
  </si>
  <si>
    <t>35 BORDURE SOLIN 15X6</t>
  </si>
  <si>
    <t>G.N.T. 0/31.5 SOUS TROTTOIRS</t>
  </si>
  <si>
    <t>36 G.N.T. 0/31.5 SOUS TROTTOIRS</t>
  </si>
  <si>
    <t>ENROBES 0/6 POUR TROTTOIR</t>
  </si>
  <si>
    <t>37 ENROBES 0/6 POUR TROTTOIR</t>
  </si>
  <si>
    <t>MISE A NIVEAU DE REGARD E.P.</t>
  </si>
  <si>
    <t>40 MISE A NIVEAU DE REGARD E.P.</t>
  </si>
  <si>
    <t>MISE A NIVEAU DE BRANCHEMENTS INDIVIDUELS</t>
  </si>
  <si>
    <t>40bis MISE A NIVEAU DE BRANCHEMENTS INDIVIDUELS</t>
  </si>
  <si>
    <t>REGARD E.P. 500mm*500mm.</t>
  </si>
  <si>
    <t>41 REGARD E.P. 500mm*500mm.</t>
  </si>
  <si>
    <t>42 ACODRAINS</t>
  </si>
  <si>
    <t>CANALISATION PVC CR8 Ø 200 MM</t>
  </si>
  <si>
    <t>43 CANALISATION PVC CR8 Ø 200 MM</t>
  </si>
  <si>
    <t>CANALISATION PVC CR8 Ø 250 MM</t>
  </si>
  <si>
    <t>44 CANALISATION PVC CR8 Ø 250 MM</t>
  </si>
  <si>
    <t>45</t>
  </si>
  <si>
    <t>45 CANALISATION PVC CR8 Ø 315 MM</t>
  </si>
  <si>
    <t>Total Rubrique 3 : CONFECTION DE TROTTOIRS</t>
  </si>
  <si>
    <t>Montant total H.T. en €</t>
  </si>
  <si>
    <t>T.V.A.</t>
  </si>
  <si>
    <t>Montant T.T.C. en €</t>
  </si>
  <si>
    <t>ENDUIT TRICOUCHE A L'EMUSION DE BITUME</t>
  </si>
  <si>
    <t>INSTALLATION DE CHANTIER</t>
  </si>
  <si>
    <t>CURAGE DE FOSSE</t>
  </si>
  <si>
    <t>ML</t>
  </si>
  <si>
    <t>TERRASSEMENT POUR CREATION DE FOSSE</t>
  </si>
  <si>
    <t>TRAVAUX D'EMPLOI PARTIEL PAR POINT ATEMPS</t>
  </si>
  <si>
    <t>Rubrique 3 : AUTRES ET FINITIONS</t>
  </si>
  <si>
    <t>MISE A NIVEAU DE BOUCHE A CLE</t>
  </si>
  <si>
    <t>ACODRAINS GRILLE FONTE 200</t>
  </si>
  <si>
    <t>CANALISATION PVC CR8 Ø 160 MM</t>
  </si>
  <si>
    <t>CANALISATION PVC CR16 Ø 160 MM</t>
  </si>
  <si>
    <t>CANALISATION PVC CR8 Ø 300 MM</t>
  </si>
  <si>
    <t>CANALISATION BETON ARME BA 135 Ø 300 MM</t>
  </si>
  <si>
    <t>CANALISATION BETON ARME BA 135 Ø 400 MM</t>
  </si>
  <si>
    <t>RACCORDEMENT SUR CANALISATION EXISTANTE</t>
  </si>
  <si>
    <t>Total Rubrique 3 : AUTRES ET FINITIONS</t>
  </si>
  <si>
    <r>
      <t xml:space="preserve">TETES DE BUSE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300 MM</t>
    </r>
  </si>
  <si>
    <r>
      <t xml:space="preserve">TETES DE BUSE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400 MM</t>
    </r>
  </si>
  <si>
    <t>DESCRIPTIF QUANTITATIF</t>
  </si>
  <si>
    <t>ESTIMATIF</t>
  </si>
  <si>
    <t>COMMUNE DE GOULIEN</t>
  </si>
  <si>
    <t>TRAVAUX DE MODERNISATION DE LA VOIRIE COMMUNALE DE LA COMMUNE DE GOULIEN 2016</t>
  </si>
  <si>
    <t xml:space="preserve">DZ </t>
  </si>
  <si>
    <t>TRAVAUX VOIRIE 2017</t>
  </si>
  <si>
    <t>RECAPITULATIF CHANTIERS 1 à 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</si>
</sst>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_ ;\-0.00\ "/>
    <numFmt numFmtId="167" formatCode="0.000"/>
  </numFmts>
  <fonts count="46">
    <font>
      <sz val="10"/>
      <name val="Trebuchet MS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8"/>
      <color indexed="10"/>
      <name val="Arial"/>
      <family val="2"/>
    </font>
    <font>
      <sz val="10"/>
      <name val="Garamond"/>
      <family val="1"/>
    </font>
    <font>
      <b/>
      <sz val="20"/>
      <name val="Garamond"/>
      <family val="1"/>
    </font>
    <font>
      <i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Fill="1" applyAlignment="1">
      <alignment vertical="top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left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right" vertical="top"/>
    </xf>
    <xf numFmtId="166" fontId="1" fillId="0" borderId="11" xfId="0" applyNumberFormat="1" applyFont="1" applyFill="1" applyBorder="1" applyAlignment="1">
      <alignment horizontal="right" vertical="top"/>
    </xf>
    <xf numFmtId="166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horizontal="right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right" vertical="top"/>
    </xf>
    <xf numFmtId="166" fontId="1" fillId="0" borderId="14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167" fontId="1" fillId="33" borderId="12" xfId="0" applyNumberFormat="1" applyFont="1" applyFill="1" applyBorder="1" applyAlignment="1">
      <alignment horizontal="right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167" fontId="2" fillId="33" borderId="16" xfId="0" applyNumberFormat="1" applyFont="1" applyFill="1" applyBorder="1" applyAlignment="1">
      <alignment horizontal="righ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167" fontId="2" fillId="33" borderId="12" xfId="0" applyNumberFormat="1" applyFont="1" applyFill="1" applyBorder="1" applyAlignment="1">
      <alignment horizontal="right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0" fontId="2" fillId="33" borderId="19" xfId="0" applyNumberFormat="1" applyFont="1" applyFill="1" applyBorder="1" applyAlignment="1">
      <alignment horizontal="left" vertical="top" wrapText="1"/>
    </xf>
    <xf numFmtId="0" fontId="2" fillId="33" borderId="19" xfId="0" applyNumberFormat="1" applyFont="1" applyFill="1" applyBorder="1" applyAlignment="1">
      <alignment horizontal="center" vertical="top"/>
    </xf>
    <xf numFmtId="167" fontId="2" fillId="33" borderId="19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44" fontId="1" fillId="33" borderId="11" xfId="0" applyNumberFormat="1" applyFont="1" applyFill="1" applyBorder="1" applyAlignment="1">
      <alignment horizontal="right" vertical="top" wrapText="1"/>
    </xf>
    <xf numFmtId="44" fontId="1" fillId="33" borderId="21" xfId="0" applyNumberFormat="1" applyFont="1" applyFill="1" applyBorder="1" applyAlignment="1">
      <alignment horizontal="right" vertical="top" wrapText="1"/>
    </xf>
    <xf numFmtId="44" fontId="1" fillId="33" borderId="22" xfId="0" applyNumberFormat="1" applyFont="1" applyFill="1" applyBorder="1" applyAlignment="1">
      <alignment horizontal="right" vertical="top" wrapText="1"/>
    </xf>
    <xf numFmtId="44" fontId="2" fillId="33" borderId="16" xfId="0" applyNumberFormat="1" applyFont="1" applyFill="1" applyBorder="1" applyAlignment="1">
      <alignment horizontal="right" vertical="top" wrapText="1"/>
    </xf>
    <xf numFmtId="44" fontId="2" fillId="33" borderId="23" xfId="0" applyNumberFormat="1" applyFont="1" applyFill="1" applyBorder="1" applyAlignment="1">
      <alignment horizontal="right" vertical="top" wrapText="1"/>
    </xf>
    <xf numFmtId="44" fontId="2" fillId="33" borderId="12" xfId="0" applyNumberFormat="1" applyFont="1" applyFill="1" applyBorder="1" applyAlignment="1">
      <alignment horizontal="right" vertical="top" wrapText="1"/>
    </xf>
    <xf numFmtId="44" fontId="2" fillId="33" borderId="24" xfId="0" applyNumberFormat="1" applyFont="1" applyFill="1" applyBorder="1" applyAlignment="1">
      <alignment horizontal="right" vertical="top" wrapText="1"/>
    </xf>
    <xf numFmtId="44" fontId="2" fillId="33" borderId="19" xfId="0" applyNumberFormat="1" applyFont="1" applyFill="1" applyBorder="1" applyAlignment="1">
      <alignment horizontal="right" vertical="top"/>
    </xf>
    <xf numFmtId="44" fontId="2" fillId="33" borderId="25" xfId="0" applyNumberFormat="1" applyFont="1" applyFill="1" applyBorder="1" applyAlignment="1">
      <alignment horizontal="right" vertical="top"/>
    </xf>
    <xf numFmtId="0" fontId="1" fillId="34" borderId="12" xfId="0" applyNumberFormat="1" applyFont="1" applyFill="1" applyBorder="1" applyAlignment="1">
      <alignment horizontal="right" vertical="top" wrapText="1"/>
    </xf>
    <xf numFmtId="44" fontId="1" fillId="33" borderId="26" xfId="0" applyNumberFormat="1" applyFont="1" applyFill="1" applyBorder="1" applyAlignment="1">
      <alignment horizontal="right" vertical="top" wrapText="1"/>
    </xf>
    <xf numFmtId="44" fontId="1" fillId="33" borderId="27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6" fillId="0" borderId="0" xfId="49" applyFont="1" applyBorder="1">
      <alignment/>
      <protection/>
    </xf>
    <xf numFmtId="0" fontId="8" fillId="0" borderId="0" xfId="49" applyFont="1">
      <alignment/>
      <protection/>
    </xf>
    <xf numFmtId="0" fontId="11" fillId="0" borderId="0" xfId="49" applyFont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 wrapText="1"/>
      <protection/>
    </xf>
    <xf numFmtId="0" fontId="9" fillId="35" borderId="28" xfId="49" applyFont="1" applyFill="1" applyBorder="1" applyAlignment="1">
      <alignment horizontal="center" vertical="center"/>
      <protection/>
    </xf>
    <xf numFmtId="0" fontId="9" fillId="35" borderId="29" xfId="49" applyFont="1" applyFill="1" applyBorder="1" applyAlignment="1">
      <alignment horizontal="center" vertical="center"/>
      <protection/>
    </xf>
    <xf numFmtId="0" fontId="9" fillId="35" borderId="30" xfId="49" applyFont="1" applyFill="1" applyBorder="1" applyAlignment="1">
      <alignment horizontal="center" vertical="center"/>
      <protection/>
    </xf>
    <xf numFmtId="0" fontId="9" fillId="35" borderId="31" xfId="49" applyFont="1" applyFill="1" applyBorder="1" applyAlignment="1">
      <alignment horizontal="center" vertical="center"/>
      <protection/>
    </xf>
    <xf numFmtId="0" fontId="9" fillId="35" borderId="32" xfId="49" applyFont="1" applyFill="1" applyBorder="1" applyAlignment="1">
      <alignment horizontal="center" vertical="center"/>
      <protection/>
    </xf>
    <xf numFmtId="0" fontId="9" fillId="35" borderId="33" xfId="49" applyFont="1" applyFill="1" applyBorder="1" applyAlignment="1">
      <alignment horizontal="center" vertical="center"/>
      <protection/>
    </xf>
    <xf numFmtId="0" fontId="10" fillId="0" borderId="0" xfId="49" applyFont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6"/>
  <sheetViews>
    <sheetView zoomScalePageLayoutView="0" workbookViewId="0" topLeftCell="A7">
      <selection activeCell="D26" sqref="D26"/>
    </sheetView>
  </sheetViews>
  <sheetFormatPr defaultColWidth="11.421875" defaultRowHeight="15"/>
  <sheetData>
    <row r="4" spans="1:7" ht="15">
      <c r="A4" s="56"/>
      <c r="B4" s="56"/>
      <c r="C4" s="57"/>
      <c r="D4" s="56"/>
      <c r="E4" s="56"/>
      <c r="F4" s="56"/>
      <c r="G4" s="56"/>
    </row>
    <row r="5" spans="1:7" ht="15">
      <c r="A5" s="56"/>
      <c r="B5" s="56"/>
      <c r="C5" s="61" t="s">
        <v>115</v>
      </c>
      <c r="D5" s="61"/>
      <c r="E5" s="61"/>
      <c r="F5" s="56"/>
      <c r="G5" s="56"/>
    </row>
    <row r="6" spans="1:7" ht="15">
      <c r="A6" s="56"/>
      <c r="B6" s="58"/>
      <c r="C6" s="61"/>
      <c r="D6" s="61"/>
      <c r="E6" s="61"/>
      <c r="F6" s="58"/>
      <c r="G6" s="56"/>
    </row>
    <row r="7" spans="1:7" ht="15">
      <c r="A7" s="56"/>
      <c r="B7" s="58"/>
      <c r="C7" s="61"/>
      <c r="D7" s="61"/>
      <c r="E7" s="61"/>
      <c r="F7" s="58"/>
      <c r="G7" s="56"/>
    </row>
    <row r="8" spans="1:7" ht="15">
      <c r="A8" s="56"/>
      <c r="B8" s="59"/>
      <c r="C8" s="61"/>
      <c r="D8" s="61"/>
      <c r="E8" s="61"/>
      <c r="F8" s="59"/>
      <c r="G8" s="56"/>
    </row>
    <row r="9" spans="1:7" ht="15">
      <c r="A9" s="56"/>
      <c r="B9" s="56"/>
      <c r="C9" s="61"/>
      <c r="D9" s="61"/>
      <c r="E9" s="61"/>
      <c r="F9" s="56"/>
      <c r="G9" s="56"/>
    </row>
    <row r="10" spans="1:7" ht="15">
      <c r="A10" s="56"/>
      <c r="B10" s="56"/>
      <c r="C10" s="61"/>
      <c r="D10" s="61"/>
      <c r="E10" s="61"/>
      <c r="F10" s="56"/>
      <c r="G10" s="56"/>
    </row>
    <row r="14" spans="1:7" ht="15.75" thickBot="1">
      <c r="A14" s="56"/>
      <c r="B14" s="56"/>
      <c r="C14" s="56"/>
      <c r="D14" s="56"/>
      <c r="E14" s="56"/>
      <c r="F14" s="56"/>
      <c r="G14" s="56"/>
    </row>
    <row r="15" spans="1:7" ht="27" thickTop="1">
      <c r="A15" s="62" t="s">
        <v>113</v>
      </c>
      <c r="B15" s="63"/>
      <c r="C15" s="63"/>
      <c r="D15" s="63"/>
      <c r="E15" s="63"/>
      <c r="F15" s="63"/>
      <c r="G15" s="64"/>
    </row>
    <row r="16" spans="1:7" ht="27" thickBot="1">
      <c r="A16" s="65" t="s">
        <v>114</v>
      </c>
      <c r="B16" s="66"/>
      <c r="C16" s="66"/>
      <c r="D16" s="66"/>
      <c r="E16" s="66"/>
      <c r="F16" s="66"/>
      <c r="G16" s="67"/>
    </row>
    <row r="17" spans="1:7" ht="15.75" thickTop="1">
      <c r="A17" s="56"/>
      <c r="B17" s="56"/>
      <c r="C17" s="56"/>
      <c r="D17" s="56"/>
      <c r="E17" s="56"/>
      <c r="F17" s="56"/>
      <c r="G17" s="56"/>
    </row>
    <row r="20" spans="1:7" ht="79.5" customHeight="1">
      <c r="A20" s="56"/>
      <c r="B20" s="68" t="s">
        <v>116</v>
      </c>
      <c r="C20" s="68"/>
      <c r="D20" s="68"/>
      <c r="E20" s="68"/>
      <c r="F20" s="68"/>
      <c r="G20" s="56"/>
    </row>
    <row r="25" ht="18">
      <c r="D25" s="60" t="s">
        <v>117</v>
      </c>
    </row>
    <row r="26" ht="18">
      <c r="D26" s="60"/>
    </row>
  </sheetData>
  <sheetProtection/>
  <mergeCells count="4">
    <mergeCell ref="C5:E10"/>
    <mergeCell ref="A15:G15"/>
    <mergeCell ref="A16:G16"/>
    <mergeCell ref="B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zoomScalePageLayoutView="0" workbookViewId="0" topLeftCell="A16">
      <selection activeCell="F66" sqref="F66"/>
    </sheetView>
  </sheetViews>
  <sheetFormatPr defaultColWidth="11.421875" defaultRowHeight="15"/>
  <cols>
    <col min="1" max="1" width="3.57421875" style="1" customWidth="1"/>
    <col min="2" max="2" width="8.7109375" style="2" customWidth="1"/>
    <col min="3" max="3" width="37.7109375" style="3" customWidth="1"/>
    <col min="4" max="4" width="38.421875" style="3" hidden="1" customWidth="1"/>
    <col min="5" max="5" width="5.28125" style="4" customWidth="1"/>
    <col min="6" max="6" width="9.00390625" style="5" customWidth="1"/>
    <col min="7" max="7" width="9.7109375" style="6" customWidth="1"/>
    <col min="8" max="8" width="10.8515625" style="7" customWidth="1"/>
    <col min="9" max="9" width="14.7109375" style="0" customWidth="1"/>
  </cols>
  <sheetData>
    <row r="1" spans="1:8" s="8" customFormat="1" ht="72" customHeight="1">
      <c r="A1" s="1"/>
      <c r="B1" s="9"/>
      <c r="C1" s="9"/>
      <c r="D1" s="9"/>
      <c r="E1" s="10"/>
      <c r="F1" s="11"/>
      <c r="G1" s="12"/>
      <c r="H1" s="12"/>
    </row>
    <row r="2" spans="1:8" s="8" customFormat="1" ht="27.75" customHeight="1">
      <c r="A2" s="1"/>
      <c r="B2" s="39"/>
      <c r="C2" s="40" t="s">
        <v>119</v>
      </c>
      <c r="D2" s="9"/>
      <c r="E2" s="10"/>
      <c r="F2" s="11"/>
      <c r="G2" s="12"/>
      <c r="H2" s="12"/>
    </row>
    <row r="3" spans="1:8" s="8" customFormat="1" ht="27.75" customHeight="1">
      <c r="A3" s="1"/>
      <c r="B3" s="39"/>
      <c r="C3" s="40" t="s">
        <v>118</v>
      </c>
      <c r="D3" s="9"/>
      <c r="E3" s="10"/>
      <c r="F3" s="11"/>
      <c r="G3" s="12"/>
      <c r="H3" s="12"/>
    </row>
    <row r="4" spans="2:8" s="1" customFormat="1" ht="9.75" customHeight="1">
      <c r="B4" s="13" t="s">
        <v>0</v>
      </c>
      <c r="C4" s="14" t="s">
        <v>1</v>
      </c>
      <c r="D4" s="14" t="s">
        <v>1</v>
      </c>
      <c r="E4" s="14" t="s">
        <v>2</v>
      </c>
      <c r="F4" s="15" t="s">
        <v>3</v>
      </c>
      <c r="G4" s="16" t="s">
        <v>4</v>
      </c>
      <c r="H4" s="16" t="s">
        <v>5</v>
      </c>
    </row>
    <row r="5" spans="2:8" s="17" customFormat="1" ht="12" customHeight="1">
      <c r="B5" s="18"/>
      <c r="C5" s="25" t="s">
        <v>6</v>
      </c>
      <c r="D5" s="20" t="s">
        <v>6</v>
      </c>
      <c r="E5" s="21"/>
      <c r="F5" s="22"/>
      <c r="G5" s="53"/>
      <c r="H5" s="53"/>
    </row>
    <row r="6" spans="2:8" s="17" customFormat="1" ht="12" customHeight="1">
      <c r="B6" s="18" t="s">
        <v>7</v>
      </c>
      <c r="C6" s="19" t="s">
        <v>96</v>
      </c>
      <c r="D6" s="20" t="s">
        <v>15</v>
      </c>
      <c r="E6" s="21" t="s">
        <v>16</v>
      </c>
      <c r="F6" s="23">
        <v>10</v>
      </c>
      <c r="G6" s="43">
        <v>0</v>
      </c>
      <c r="H6" s="43">
        <f aca="true" t="shared" si="0" ref="H6:H12">F6*G6</f>
        <v>0</v>
      </c>
    </row>
    <row r="7" spans="2:11" s="17" customFormat="1" ht="12" customHeight="1">
      <c r="B7" s="18" t="s">
        <v>8</v>
      </c>
      <c r="C7" s="19" t="s">
        <v>14</v>
      </c>
      <c r="D7" s="20" t="s">
        <v>9</v>
      </c>
      <c r="E7" s="21" t="s">
        <v>16</v>
      </c>
      <c r="F7" s="23">
        <v>10</v>
      </c>
      <c r="G7" s="43">
        <v>0</v>
      </c>
      <c r="H7" s="43">
        <f t="shared" si="0"/>
        <v>0</v>
      </c>
      <c r="K7" s="55"/>
    </row>
    <row r="8" spans="2:8" s="17" customFormat="1" ht="24.75" customHeight="1">
      <c r="B8" s="18">
        <v>3</v>
      </c>
      <c r="C8" s="19" t="s">
        <v>17</v>
      </c>
      <c r="D8" s="20" t="s">
        <v>18</v>
      </c>
      <c r="E8" s="21" t="s">
        <v>19</v>
      </c>
      <c r="F8" s="23">
        <v>3970</v>
      </c>
      <c r="G8" s="43">
        <v>0</v>
      </c>
      <c r="H8" s="43">
        <f t="shared" si="0"/>
        <v>0</v>
      </c>
    </row>
    <row r="9" spans="2:8" s="17" customFormat="1" ht="12" customHeight="1">
      <c r="B9" s="18">
        <v>4</v>
      </c>
      <c r="C9" s="19" t="s">
        <v>20</v>
      </c>
      <c r="D9" s="20" t="s">
        <v>21</v>
      </c>
      <c r="E9" s="21" t="s">
        <v>98</v>
      </c>
      <c r="F9" s="23">
        <v>3535</v>
      </c>
      <c r="G9" s="43">
        <v>0</v>
      </c>
      <c r="H9" s="43">
        <f t="shared" si="0"/>
        <v>0</v>
      </c>
    </row>
    <row r="10" spans="2:8" s="17" customFormat="1" ht="12" customHeight="1">
      <c r="B10" s="18">
        <v>5</v>
      </c>
      <c r="C10" s="19" t="s">
        <v>97</v>
      </c>
      <c r="D10" s="20"/>
      <c r="E10" s="21" t="s">
        <v>98</v>
      </c>
      <c r="F10" s="23">
        <v>145</v>
      </c>
      <c r="G10" s="43">
        <v>0</v>
      </c>
      <c r="H10" s="43">
        <f t="shared" si="0"/>
        <v>0</v>
      </c>
    </row>
    <row r="11" spans="2:10" s="17" customFormat="1" ht="12" customHeight="1">
      <c r="B11" s="18">
        <v>6</v>
      </c>
      <c r="C11" s="19" t="s">
        <v>99</v>
      </c>
      <c r="D11" s="20" t="s">
        <v>24</v>
      </c>
      <c r="E11" s="21" t="s">
        <v>98</v>
      </c>
      <c r="F11" s="23">
        <v>100</v>
      </c>
      <c r="G11" s="43">
        <v>0</v>
      </c>
      <c r="H11" s="43">
        <f t="shared" si="0"/>
        <v>0</v>
      </c>
      <c r="J11" s="41"/>
    </row>
    <row r="12" spans="2:8" s="17" customFormat="1" ht="12" customHeight="1">
      <c r="B12" s="18">
        <v>7</v>
      </c>
      <c r="C12" s="19" t="s">
        <v>100</v>
      </c>
      <c r="D12" s="20" t="s">
        <v>11</v>
      </c>
      <c r="E12" s="21" t="s">
        <v>10</v>
      </c>
      <c r="F12" s="52">
        <v>22</v>
      </c>
      <c r="G12" s="43">
        <v>0</v>
      </c>
      <c r="H12" s="43">
        <f t="shared" si="0"/>
        <v>0</v>
      </c>
    </row>
    <row r="13" spans="2:8" s="17" customFormat="1" ht="12" customHeight="1" thickBot="1">
      <c r="B13" s="18"/>
      <c r="C13" s="19"/>
      <c r="D13" s="20"/>
      <c r="E13" s="21"/>
      <c r="F13" s="23"/>
      <c r="G13" s="43"/>
      <c r="H13" s="43"/>
    </row>
    <row r="14" spans="2:8" s="17" customFormat="1" ht="12" customHeight="1" thickBot="1">
      <c r="B14" s="18"/>
      <c r="C14" s="24" t="s">
        <v>12</v>
      </c>
      <c r="D14" s="20" t="s">
        <v>12</v>
      </c>
      <c r="E14" s="21"/>
      <c r="F14" s="22"/>
      <c r="G14" s="43"/>
      <c r="H14" s="54">
        <f>SUM(H6:H13)</f>
        <v>0</v>
      </c>
    </row>
    <row r="15" spans="2:8" s="17" customFormat="1" ht="12" customHeight="1">
      <c r="B15" s="18"/>
      <c r="C15" s="24"/>
      <c r="D15" s="20"/>
      <c r="E15" s="21"/>
      <c r="F15" s="22"/>
      <c r="G15" s="43"/>
      <c r="H15" s="44"/>
    </row>
    <row r="16" spans="2:8" s="17" customFormat="1" ht="12" customHeight="1">
      <c r="B16" s="18"/>
      <c r="C16" s="25" t="s">
        <v>13</v>
      </c>
      <c r="D16" s="20" t="s">
        <v>13</v>
      </c>
      <c r="E16" s="21"/>
      <c r="F16" s="22"/>
      <c r="G16" s="43"/>
      <c r="H16" s="43"/>
    </row>
    <row r="17" spans="2:10" s="17" customFormat="1" ht="12" customHeight="1">
      <c r="B17" s="18">
        <v>8</v>
      </c>
      <c r="C17" s="19" t="s">
        <v>23</v>
      </c>
      <c r="D17" s="20" t="s">
        <v>24</v>
      </c>
      <c r="E17" s="21" t="s">
        <v>25</v>
      </c>
      <c r="F17" s="23">
        <v>222</v>
      </c>
      <c r="G17" s="43">
        <v>0</v>
      </c>
      <c r="H17" s="43">
        <f aca="true" t="shared" si="1" ref="H17:H30">F17*G17</f>
        <v>0</v>
      </c>
      <c r="J17" s="41"/>
    </row>
    <row r="18" spans="2:8" s="17" customFormat="1" ht="12" customHeight="1">
      <c r="B18" s="18">
        <v>9</v>
      </c>
      <c r="C18" s="19" t="s">
        <v>26</v>
      </c>
      <c r="D18" s="20" t="s">
        <v>27</v>
      </c>
      <c r="E18" s="21" t="s">
        <v>19</v>
      </c>
      <c r="F18" s="23">
        <v>1000</v>
      </c>
      <c r="G18" s="43">
        <v>0</v>
      </c>
      <c r="H18" s="43">
        <f t="shared" si="1"/>
        <v>0</v>
      </c>
    </row>
    <row r="19" spans="2:8" s="17" customFormat="1" ht="12" customHeight="1">
      <c r="B19" s="18">
        <v>10</v>
      </c>
      <c r="C19" s="19" t="s">
        <v>28</v>
      </c>
      <c r="D19" s="20" t="s">
        <v>29</v>
      </c>
      <c r="E19" s="21" t="s">
        <v>10</v>
      </c>
      <c r="F19" s="23">
        <v>210</v>
      </c>
      <c r="G19" s="43">
        <v>0</v>
      </c>
      <c r="H19" s="43">
        <f t="shared" si="1"/>
        <v>0</v>
      </c>
    </row>
    <row r="20" spans="2:8" s="17" customFormat="1" ht="12" customHeight="1">
      <c r="B20" s="18">
        <v>11</v>
      </c>
      <c r="C20" s="19" t="s">
        <v>30</v>
      </c>
      <c r="D20" s="20" t="s">
        <v>31</v>
      </c>
      <c r="E20" s="21" t="s">
        <v>10</v>
      </c>
      <c r="F20" s="23">
        <v>140</v>
      </c>
      <c r="G20" s="43">
        <v>0</v>
      </c>
      <c r="H20" s="43">
        <f t="shared" si="1"/>
        <v>0</v>
      </c>
    </row>
    <row r="21" spans="2:8" s="17" customFormat="1" ht="12" customHeight="1">
      <c r="B21" s="18">
        <v>12</v>
      </c>
      <c r="C21" s="19" t="s">
        <v>32</v>
      </c>
      <c r="D21" s="20" t="s">
        <v>33</v>
      </c>
      <c r="E21" s="21" t="s">
        <v>19</v>
      </c>
      <c r="F21" s="52">
        <v>0</v>
      </c>
      <c r="G21" s="43">
        <v>0</v>
      </c>
      <c r="H21" s="43">
        <f t="shared" si="1"/>
        <v>0</v>
      </c>
    </row>
    <row r="22" spans="2:8" s="17" customFormat="1" ht="12" customHeight="1">
      <c r="B22" s="18">
        <v>13</v>
      </c>
      <c r="C22" s="19" t="s">
        <v>95</v>
      </c>
      <c r="D22" s="20" t="s">
        <v>34</v>
      </c>
      <c r="E22" s="21" t="s">
        <v>19</v>
      </c>
      <c r="F22" s="23">
        <v>3850</v>
      </c>
      <c r="G22" s="43">
        <v>0</v>
      </c>
      <c r="H22" s="43">
        <f t="shared" si="1"/>
        <v>0</v>
      </c>
    </row>
    <row r="23" spans="2:8" s="17" customFormat="1" ht="12" customHeight="1">
      <c r="B23" s="18">
        <v>14</v>
      </c>
      <c r="C23" s="19" t="s">
        <v>35</v>
      </c>
      <c r="D23" s="20" t="s">
        <v>36</v>
      </c>
      <c r="E23" s="21" t="s">
        <v>19</v>
      </c>
      <c r="F23" s="23">
        <v>460</v>
      </c>
      <c r="G23" s="43">
        <v>0</v>
      </c>
      <c r="H23" s="43">
        <f t="shared" si="1"/>
        <v>0</v>
      </c>
    </row>
    <row r="24" spans="2:8" s="17" customFormat="1" ht="12" customHeight="1">
      <c r="B24" s="18">
        <v>15</v>
      </c>
      <c r="C24" s="19" t="s">
        <v>37</v>
      </c>
      <c r="D24" s="20" t="s">
        <v>38</v>
      </c>
      <c r="E24" s="21" t="s">
        <v>19</v>
      </c>
      <c r="F24" s="52">
        <v>0</v>
      </c>
      <c r="G24" s="43">
        <v>0</v>
      </c>
      <c r="H24" s="43">
        <f t="shared" si="1"/>
        <v>0</v>
      </c>
    </row>
    <row r="25" spans="2:8" s="17" customFormat="1" ht="24" customHeight="1">
      <c r="B25" s="18">
        <v>16</v>
      </c>
      <c r="C25" s="19" t="s">
        <v>39</v>
      </c>
      <c r="D25" s="20" t="s">
        <v>40</v>
      </c>
      <c r="E25" s="21" t="s">
        <v>10</v>
      </c>
      <c r="F25" s="52">
        <v>0</v>
      </c>
      <c r="G25" s="43">
        <v>0</v>
      </c>
      <c r="H25" s="43">
        <f t="shared" si="1"/>
        <v>0</v>
      </c>
    </row>
    <row r="26" spans="2:8" s="17" customFormat="1" ht="12" customHeight="1">
      <c r="B26" s="18">
        <v>17</v>
      </c>
      <c r="C26" s="19" t="s">
        <v>41</v>
      </c>
      <c r="D26" s="20" t="s">
        <v>42</v>
      </c>
      <c r="E26" s="21" t="s">
        <v>10</v>
      </c>
      <c r="F26" s="52">
        <v>61</v>
      </c>
      <c r="G26" s="43">
        <v>0</v>
      </c>
      <c r="H26" s="43">
        <f t="shared" si="1"/>
        <v>0</v>
      </c>
    </row>
    <row r="27" spans="2:8" s="17" customFormat="1" ht="12" customHeight="1">
      <c r="B27" s="18">
        <v>18</v>
      </c>
      <c r="C27" s="19" t="s">
        <v>43</v>
      </c>
      <c r="D27" s="20" t="s">
        <v>44</v>
      </c>
      <c r="E27" s="21" t="s">
        <v>10</v>
      </c>
      <c r="F27" s="23">
        <v>0</v>
      </c>
      <c r="G27" s="43">
        <v>0</v>
      </c>
      <c r="H27" s="43">
        <f t="shared" si="1"/>
        <v>0</v>
      </c>
    </row>
    <row r="28" spans="2:8" s="17" customFormat="1" ht="12" customHeight="1">
      <c r="B28" s="18">
        <v>19</v>
      </c>
      <c r="C28" s="19" t="s">
        <v>45</v>
      </c>
      <c r="D28" s="20" t="s">
        <v>46</v>
      </c>
      <c r="E28" s="21" t="s">
        <v>22</v>
      </c>
      <c r="F28" s="23">
        <v>50</v>
      </c>
      <c r="G28" s="43">
        <v>0</v>
      </c>
      <c r="H28" s="43">
        <f t="shared" si="1"/>
        <v>0</v>
      </c>
    </row>
    <row r="29" spans="2:8" s="17" customFormat="1" ht="12" customHeight="1">
      <c r="B29" s="18">
        <v>20</v>
      </c>
      <c r="C29" s="19" t="s">
        <v>47</v>
      </c>
      <c r="D29" s="20" t="s">
        <v>48</v>
      </c>
      <c r="E29" s="21" t="s">
        <v>19</v>
      </c>
      <c r="F29" s="23">
        <v>400</v>
      </c>
      <c r="G29" s="43">
        <v>0</v>
      </c>
      <c r="H29" s="43">
        <f t="shared" si="1"/>
        <v>0</v>
      </c>
    </row>
    <row r="30" spans="2:8" s="17" customFormat="1" ht="12" customHeight="1">
      <c r="B30" s="18">
        <v>21</v>
      </c>
      <c r="C30" s="19" t="s">
        <v>111</v>
      </c>
      <c r="D30" s="20"/>
      <c r="E30" s="21" t="s">
        <v>69</v>
      </c>
      <c r="F30" s="23">
        <v>0</v>
      </c>
      <c r="G30" s="43">
        <v>0</v>
      </c>
      <c r="H30" s="43">
        <f t="shared" si="1"/>
        <v>0</v>
      </c>
    </row>
    <row r="31" spans="2:8" s="17" customFormat="1" ht="12" customHeight="1" thickBot="1">
      <c r="B31" s="18">
        <v>22</v>
      </c>
      <c r="C31" s="19" t="s">
        <v>112</v>
      </c>
      <c r="D31" s="20"/>
      <c r="E31" s="21" t="s">
        <v>69</v>
      </c>
      <c r="F31" s="23">
        <v>0</v>
      </c>
      <c r="G31" s="43">
        <v>0</v>
      </c>
      <c r="H31" s="43">
        <f>F31*G31</f>
        <v>0</v>
      </c>
    </row>
    <row r="32" spans="2:8" s="17" customFormat="1" ht="24" customHeight="1" thickBot="1">
      <c r="B32" s="18"/>
      <c r="C32" s="24" t="s">
        <v>49</v>
      </c>
      <c r="D32" s="20" t="s">
        <v>49</v>
      </c>
      <c r="E32" s="21"/>
      <c r="F32" s="22"/>
      <c r="G32" s="43"/>
      <c r="H32" s="54">
        <f>SUM(H17:H31)</f>
        <v>0</v>
      </c>
    </row>
    <row r="33" spans="2:8" s="17" customFormat="1" ht="12" customHeight="1">
      <c r="B33" s="18"/>
      <c r="C33" s="24"/>
      <c r="D33" s="20"/>
      <c r="E33" s="21"/>
      <c r="F33" s="22"/>
      <c r="G33" s="43"/>
      <c r="H33" s="44"/>
    </row>
    <row r="34" spans="2:8" s="17" customFormat="1" ht="12" customHeight="1">
      <c r="B34" s="18"/>
      <c r="C34" s="25" t="s">
        <v>101</v>
      </c>
      <c r="D34" s="20" t="s">
        <v>50</v>
      </c>
      <c r="E34" s="21"/>
      <c r="F34" s="22"/>
      <c r="G34" s="43"/>
      <c r="H34" s="43"/>
    </row>
    <row r="35" spans="2:8" s="17" customFormat="1" ht="12" customHeight="1">
      <c r="B35" s="18">
        <v>23</v>
      </c>
      <c r="C35" s="19" t="s">
        <v>51</v>
      </c>
      <c r="D35" s="20" t="s">
        <v>52</v>
      </c>
      <c r="E35" s="21" t="s">
        <v>22</v>
      </c>
      <c r="F35" s="23">
        <v>0</v>
      </c>
      <c r="G35" s="43">
        <v>0</v>
      </c>
      <c r="H35" s="43">
        <f>F35*G35</f>
        <v>0</v>
      </c>
    </row>
    <row r="36" spans="2:8" s="17" customFormat="1" ht="12" customHeight="1">
      <c r="B36" s="18">
        <v>24</v>
      </c>
      <c r="C36" s="19" t="s">
        <v>53</v>
      </c>
      <c r="D36" s="20" t="s">
        <v>54</v>
      </c>
      <c r="E36" s="21" t="s">
        <v>19</v>
      </c>
      <c r="F36" s="23">
        <v>0</v>
      </c>
      <c r="G36" s="43">
        <v>0</v>
      </c>
      <c r="H36" s="43">
        <f aca="true" t="shared" si="2" ref="H36:H57">F36*G36</f>
        <v>0</v>
      </c>
    </row>
    <row r="37" spans="2:8" s="17" customFormat="1" ht="12" customHeight="1">
      <c r="B37" s="18">
        <v>25</v>
      </c>
      <c r="C37" s="19" t="s">
        <v>55</v>
      </c>
      <c r="D37" s="20" t="s">
        <v>56</v>
      </c>
      <c r="E37" s="21" t="s">
        <v>19</v>
      </c>
      <c r="F37" s="23">
        <v>0</v>
      </c>
      <c r="G37" s="43">
        <v>0</v>
      </c>
      <c r="H37" s="43">
        <f t="shared" si="2"/>
        <v>0</v>
      </c>
    </row>
    <row r="38" spans="2:8" s="17" customFormat="1" ht="12" customHeight="1">
      <c r="B38" s="18">
        <v>26</v>
      </c>
      <c r="C38" s="19" t="s">
        <v>57</v>
      </c>
      <c r="D38" s="20" t="s">
        <v>58</v>
      </c>
      <c r="E38" s="21" t="s">
        <v>22</v>
      </c>
      <c r="F38" s="23">
        <v>50</v>
      </c>
      <c r="G38" s="43">
        <v>0</v>
      </c>
      <c r="H38" s="43">
        <f t="shared" si="2"/>
        <v>0</v>
      </c>
    </row>
    <row r="39" spans="2:8" s="17" customFormat="1" ht="12" customHeight="1">
      <c r="B39" s="18">
        <v>27</v>
      </c>
      <c r="C39" s="19" t="s">
        <v>59</v>
      </c>
      <c r="D39" s="20" t="s">
        <v>60</v>
      </c>
      <c r="E39" s="21" t="s">
        <v>22</v>
      </c>
      <c r="F39" s="23">
        <v>50</v>
      </c>
      <c r="G39" s="43">
        <v>0</v>
      </c>
      <c r="H39" s="43">
        <f t="shared" si="2"/>
        <v>0</v>
      </c>
    </row>
    <row r="40" spans="2:8" s="17" customFormat="1" ht="12" customHeight="1">
      <c r="B40" s="18">
        <v>28</v>
      </c>
      <c r="C40" s="19" t="s">
        <v>61</v>
      </c>
      <c r="D40" s="20" t="s">
        <v>62</v>
      </c>
      <c r="E40" s="21" t="s">
        <v>22</v>
      </c>
      <c r="F40" s="23">
        <v>0</v>
      </c>
      <c r="G40" s="43">
        <v>0</v>
      </c>
      <c r="H40" s="43">
        <f t="shared" si="2"/>
        <v>0</v>
      </c>
    </row>
    <row r="41" spans="2:8" s="17" customFormat="1" ht="12" customHeight="1">
      <c r="B41" s="18">
        <v>29</v>
      </c>
      <c r="C41" s="19" t="s">
        <v>63</v>
      </c>
      <c r="D41" s="20" t="s">
        <v>64</v>
      </c>
      <c r="E41" s="21" t="s">
        <v>22</v>
      </c>
      <c r="F41" s="23">
        <v>0</v>
      </c>
      <c r="G41" s="43">
        <v>0</v>
      </c>
      <c r="H41" s="43">
        <f t="shared" si="2"/>
        <v>0</v>
      </c>
    </row>
    <row r="42" spans="2:8" s="17" customFormat="1" ht="12" customHeight="1">
      <c r="B42" s="18">
        <v>30</v>
      </c>
      <c r="C42" s="19" t="s">
        <v>65</v>
      </c>
      <c r="D42" s="20" t="s">
        <v>66</v>
      </c>
      <c r="E42" s="21" t="s">
        <v>22</v>
      </c>
      <c r="F42" s="23">
        <v>0</v>
      </c>
      <c r="G42" s="43">
        <v>0</v>
      </c>
      <c r="H42" s="43">
        <f t="shared" si="2"/>
        <v>0</v>
      </c>
    </row>
    <row r="43" spans="2:8" s="17" customFormat="1" ht="12" customHeight="1">
      <c r="B43" s="18">
        <v>31</v>
      </c>
      <c r="C43" s="19" t="s">
        <v>67</v>
      </c>
      <c r="D43" s="20" t="s">
        <v>68</v>
      </c>
      <c r="E43" s="21" t="s">
        <v>69</v>
      </c>
      <c r="F43" s="23">
        <v>0</v>
      </c>
      <c r="G43" s="43">
        <v>0</v>
      </c>
      <c r="H43" s="43">
        <f t="shared" si="2"/>
        <v>0</v>
      </c>
    </row>
    <row r="44" spans="2:8" s="17" customFormat="1" ht="12" customHeight="1">
      <c r="B44" s="18">
        <v>32</v>
      </c>
      <c r="C44" s="19" t="s">
        <v>70</v>
      </c>
      <c r="D44" s="20" t="s">
        <v>71</v>
      </c>
      <c r="E44" s="21" t="s">
        <v>69</v>
      </c>
      <c r="F44" s="23">
        <v>0</v>
      </c>
      <c r="G44" s="43">
        <v>0</v>
      </c>
      <c r="H44" s="43">
        <f t="shared" si="2"/>
        <v>0</v>
      </c>
    </row>
    <row r="45" spans="2:8" s="17" customFormat="1" ht="12" customHeight="1">
      <c r="B45" s="18">
        <v>33</v>
      </c>
      <c r="C45" s="19" t="s">
        <v>72</v>
      </c>
      <c r="D45" s="20" t="s">
        <v>73</v>
      </c>
      <c r="E45" s="21" t="s">
        <v>22</v>
      </c>
      <c r="F45" s="23">
        <v>0</v>
      </c>
      <c r="G45" s="43">
        <v>0</v>
      </c>
      <c r="H45" s="43">
        <f t="shared" si="2"/>
        <v>0</v>
      </c>
    </row>
    <row r="46" spans="2:8" s="17" customFormat="1" ht="12" customHeight="1">
      <c r="B46" s="18">
        <v>34</v>
      </c>
      <c r="C46" s="19" t="s">
        <v>74</v>
      </c>
      <c r="D46" s="20" t="s">
        <v>75</v>
      </c>
      <c r="E46" s="21" t="s">
        <v>10</v>
      </c>
      <c r="F46" s="23">
        <v>0</v>
      </c>
      <c r="G46" s="43">
        <v>0</v>
      </c>
      <c r="H46" s="43">
        <f t="shared" si="2"/>
        <v>0</v>
      </c>
    </row>
    <row r="47" spans="2:8" s="17" customFormat="1" ht="12" customHeight="1">
      <c r="B47" s="18">
        <v>35</v>
      </c>
      <c r="C47" s="19" t="s">
        <v>76</v>
      </c>
      <c r="D47" s="20" t="s">
        <v>77</v>
      </c>
      <c r="E47" s="21" t="s">
        <v>10</v>
      </c>
      <c r="F47" s="23">
        <v>0</v>
      </c>
      <c r="G47" s="43">
        <v>0</v>
      </c>
      <c r="H47" s="43">
        <f t="shared" si="2"/>
        <v>0</v>
      </c>
    </row>
    <row r="48" spans="2:8" s="17" customFormat="1" ht="12" customHeight="1">
      <c r="B48" s="18">
        <v>36</v>
      </c>
      <c r="C48" s="19" t="s">
        <v>102</v>
      </c>
      <c r="D48" s="20" t="s">
        <v>79</v>
      </c>
      <c r="E48" s="21" t="s">
        <v>69</v>
      </c>
      <c r="F48" s="23">
        <v>3</v>
      </c>
      <c r="G48" s="43">
        <v>0</v>
      </c>
      <c r="H48" s="43">
        <f>F48*G48</f>
        <v>0</v>
      </c>
    </row>
    <row r="49" spans="2:8" s="17" customFormat="1" ht="12" customHeight="1">
      <c r="B49" s="18">
        <v>37</v>
      </c>
      <c r="C49" s="19" t="s">
        <v>78</v>
      </c>
      <c r="D49" s="20" t="s">
        <v>79</v>
      </c>
      <c r="E49" s="21" t="s">
        <v>69</v>
      </c>
      <c r="F49" s="23">
        <v>0</v>
      </c>
      <c r="G49" s="43">
        <v>0</v>
      </c>
      <c r="H49" s="43">
        <f t="shared" si="2"/>
        <v>0</v>
      </c>
    </row>
    <row r="50" spans="2:8" s="17" customFormat="1" ht="12" customHeight="1">
      <c r="B50" s="18">
        <v>38</v>
      </c>
      <c r="C50" s="19" t="s">
        <v>80</v>
      </c>
      <c r="D50" s="20" t="s">
        <v>81</v>
      </c>
      <c r="E50" s="21" t="s">
        <v>69</v>
      </c>
      <c r="F50" s="23">
        <v>3</v>
      </c>
      <c r="G50" s="43">
        <v>0</v>
      </c>
      <c r="H50" s="43">
        <f t="shared" si="2"/>
        <v>0</v>
      </c>
    </row>
    <row r="51" spans="2:8" s="17" customFormat="1" ht="12" customHeight="1">
      <c r="B51" s="18">
        <v>39</v>
      </c>
      <c r="C51" s="19" t="s">
        <v>82</v>
      </c>
      <c r="D51" s="20" t="s">
        <v>83</v>
      </c>
      <c r="E51" s="21" t="s">
        <v>69</v>
      </c>
      <c r="F51" s="23">
        <v>1</v>
      </c>
      <c r="G51" s="43">
        <v>0</v>
      </c>
      <c r="H51" s="43">
        <f t="shared" si="2"/>
        <v>0</v>
      </c>
    </row>
    <row r="52" spans="2:8" s="17" customFormat="1" ht="12" customHeight="1">
      <c r="B52" s="18">
        <v>40</v>
      </c>
      <c r="C52" s="19" t="s">
        <v>103</v>
      </c>
      <c r="D52" s="20" t="s">
        <v>84</v>
      </c>
      <c r="E52" s="21" t="s">
        <v>22</v>
      </c>
      <c r="F52" s="23">
        <v>5</v>
      </c>
      <c r="G52" s="43">
        <v>0</v>
      </c>
      <c r="H52" s="43">
        <f t="shared" si="2"/>
        <v>0</v>
      </c>
    </row>
    <row r="53" spans="2:8" s="17" customFormat="1" ht="12" customHeight="1">
      <c r="B53" s="18">
        <v>41</v>
      </c>
      <c r="C53" s="19" t="s">
        <v>104</v>
      </c>
      <c r="D53" s="20" t="s">
        <v>86</v>
      </c>
      <c r="E53" s="21" t="s">
        <v>22</v>
      </c>
      <c r="F53" s="23">
        <v>0</v>
      </c>
      <c r="G53" s="43">
        <v>0</v>
      </c>
      <c r="H53" s="43">
        <f>F53*G53</f>
        <v>0</v>
      </c>
    </row>
    <row r="54" spans="2:8" s="17" customFormat="1" ht="12" customHeight="1">
      <c r="B54" s="18">
        <v>42</v>
      </c>
      <c r="C54" s="19" t="s">
        <v>105</v>
      </c>
      <c r="D54" s="20" t="s">
        <v>86</v>
      </c>
      <c r="E54" s="21" t="s">
        <v>22</v>
      </c>
      <c r="F54" s="23">
        <v>0</v>
      </c>
      <c r="G54" s="43">
        <v>0</v>
      </c>
      <c r="H54" s="43">
        <f t="shared" si="2"/>
        <v>0</v>
      </c>
    </row>
    <row r="55" spans="2:8" s="17" customFormat="1" ht="12" customHeight="1">
      <c r="B55" s="18">
        <v>43</v>
      </c>
      <c r="C55" s="19" t="s">
        <v>85</v>
      </c>
      <c r="D55" s="20" t="s">
        <v>88</v>
      </c>
      <c r="E55" s="21" t="s">
        <v>22</v>
      </c>
      <c r="F55" s="23">
        <v>0</v>
      </c>
      <c r="G55" s="43">
        <v>0</v>
      </c>
      <c r="H55" s="43">
        <f t="shared" si="2"/>
        <v>0</v>
      </c>
    </row>
    <row r="56" spans="2:8" s="17" customFormat="1" ht="12" customHeight="1">
      <c r="B56" s="18">
        <v>44</v>
      </c>
      <c r="C56" s="19" t="s">
        <v>87</v>
      </c>
      <c r="D56" s="20" t="s">
        <v>88</v>
      </c>
      <c r="E56" s="21" t="s">
        <v>22</v>
      </c>
      <c r="F56" s="23">
        <v>0</v>
      </c>
      <c r="G56" s="43">
        <v>0</v>
      </c>
      <c r="H56" s="43">
        <f>F56*G56</f>
        <v>0</v>
      </c>
    </row>
    <row r="57" spans="2:8" s="17" customFormat="1" ht="12" customHeight="1">
      <c r="B57" s="18" t="s">
        <v>89</v>
      </c>
      <c r="C57" s="19" t="s">
        <v>106</v>
      </c>
      <c r="D57" s="20" t="s">
        <v>90</v>
      </c>
      <c r="E57" s="21" t="s">
        <v>22</v>
      </c>
      <c r="F57" s="23">
        <v>0</v>
      </c>
      <c r="G57" s="43">
        <v>0</v>
      </c>
      <c r="H57" s="43">
        <f t="shared" si="2"/>
        <v>0</v>
      </c>
    </row>
    <row r="58" spans="2:8" s="17" customFormat="1" ht="12" customHeight="1">
      <c r="B58" s="18">
        <v>46</v>
      </c>
      <c r="C58" s="19" t="s">
        <v>107</v>
      </c>
      <c r="D58" s="20" t="s">
        <v>90</v>
      </c>
      <c r="E58" s="21" t="s">
        <v>22</v>
      </c>
      <c r="F58" s="23">
        <v>0</v>
      </c>
      <c r="G58" s="43">
        <v>0</v>
      </c>
      <c r="H58" s="43">
        <f>F58*G58</f>
        <v>0</v>
      </c>
    </row>
    <row r="59" spans="2:8" s="17" customFormat="1" ht="12" customHeight="1">
      <c r="B59" s="18">
        <v>47</v>
      </c>
      <c r="C59" s="19" t="s">
        <v>108</v>
      </c>
      <c r="D59" s="20" t="s">
        <v>90</v>
      </c>
      <c r="E59" s="21" t="s">
        <v>22</v>
      </c>
      <c r="F59" s="23">
        <v>0</v>
      </c>
      <c r="G59" s="43">
        <v>0</v>
      </c>
      <c r="H59" s="43">
        <f>F59*G59</f>
        <v>0</v>
      </c>
    </row>
    <row r="60" spans="2:8" s="17" customFormat="1" ht="12" customHeight="1" thickBot="1">
      <c r="B60" s="18">
        <v>48</v>
      </c>
      <c r="C60" s="19" t="s">
        <v>109</v>
      </c>
      <c r="D60" s="20"/>
      <c r="E60" s="21" t="s">
        <v>69</v>
      </c>
      <c r="F60" s="23">
        <v>0</v>
      </c>
      <c r="G60" s="43">
        <v>0</v>
      </c>
      <c r="H60" s="43">
        <f>F60*G60</f>
        <v>0</v>
      </c>
    </row>
    <row r="61" spans="2:8" s="17" customFormat="1" ht="12" customHeight="1" thickBot="1">
      <c r="B61" s="18"/>
      <c r="C61" s="24" t="s">
        <v>110</v>
      </c>
      <c r="D61" s="20" t="s">
        <v>91</v>
      </c>
      <c r="E61" s="21"/>
      <c r="F61" s="22"/>
      <c r="G61" s="43"/>
      <c r="H61" s="44">
        <f>SUM(H35:H60)</f>
        <v>0</v>
      </c>
    </row>
    <row r="62" spans="2:8" s="17" customFormat="1" ht="12" customHeight="1" thickBot="1">
      <c r="B62" s="19"/>
      <c r="C62" s="31"/>
      <c r="D62" s="20"/>
      <c r="E62" s="21"/>
      <c r="F62" s="22"/>
      <c r="G62" s="45"/>
      <c r="H62" s="54"/>
    </row>
    <row r="63" spans="2:8" s="17" customFormat="1" ht="12" customHeight="1">
      <c r="B63" s="18"/>
      <c r="C63" s="26" t="s">
        <v>92</v>
      </c>
      <c r="D63" s="27" t="s">
        <v>92</v>
      </c>
      <c r="E63" s="28"/>
      <c r="F63" s="29"/>
      <c r="G63" s="46"/>
      <c r="H63" s="47">
        <f>H14+H32+H61</f>
        <v>0</v>
      </c>
    </row>
    <row r="64" spans="2:8" s="17" customFormat="1" ht="12" customHeight="1">
      <c r="B64" s="18"/>
      <c r="C64" s="30" t="s">
        <v>93</v>
      </c>
      <c r="D64" s="31" t="s">
        <v>93</v>
      </c>
      <c r="E64" s="32"/>
      <c r="F64" s="33">
        <v>20</v>
      </c>
      <c r="G64" s="48"/>
      <c r="H64" s="49">
        <f>H65-H63</f>
        <v>0</v>
      </c>
    </row>
    <row r="65" spans="2:8" s="17" customFormat="1" ht="12" customHeight="1">
      <c r="B65" s="18"/>
      <c r="C65" s="30" t="s">
        <v>94</v>
      </c>
      <c r="D65" s="31" t="s">
        <v>94</v>
      </c>
      <c r="E65" s="32"/>
      <c r="F65" s="34"/>
      <c r="G65" s="48"/>
      <c r="H65" s="49">
        <f>H63*1.2</f>
        <v>0</v>
      </c>
    </row>
    <row r="66" spans="1:8" s="8" customFormat="1" ht="9.75" customHeight="1" thickBot="1">
      <c r="A66" s="1"/>
      <c r="B66" s="42"/>
      <c r="C66" s="35"/>
      <c r="D66" s="36"/>
      <c r="E66" s="37"/>
      <c r="F66" s="38"/>
      <c r="G66" s="50"/>
      <c r="H66" s="51"/>
    </row>
  </sheetData>
  <sheetProtection/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2017-09-14T15:08:33Z</cp:lastPrinted>
  <dcterms:created xsi:type="dcterms:W3CDTF">2011-06-10T15:30:11Z</dcterms:created>
  <dcterms:modified xsi:type="dcterms:W3CDTF">2017-09-14T15:08:36Z</dcterms:modified>
  <cp:category/>
  <cp:version/>
  <cp:contentType/>
  <cp:contentStatus/>
</cp:coreProperties>
</file>