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1" activeTab="0"/>
  </bookViews>
  <sheets>
    <sheet name="CADRE du D-E - LOT 1 - voirie" sheetId="1" r:id="rId1"/>
    <sheet name="CADRE du D-E - LOT2 - réseaux h" sheetId="2" r:id="rId2"/>
  </sheets>
  <definedNames>
    <definedName name="Excel_BuiltIn_Print_Area" localSheetId="0">'CADRE du D-E - LOT 1 - voirie'!$A$1:$G$25</definedName>
    <definedName name="Excel_BuiltIn_Print_Area" localSheetId="1">'CADRE du D-E - LOT2 - réseaux h'!$A$1:$G$27</definedName>
  </definedNames>
  <calcPr fullCalcOnLoad="1"/>
</workbook>
</file>

<file path=xl/sharedStrings.xml><?xml version="1.0" encoding="utf-8"?>
<sst xmlns="http://schemas.openxmlformats.org/spreadsheetml/2006/main" count="95" uniqueCount="55">
  <si>
    <t>Commune de PLOUYE</t>
  </si>
  <si>
    <t>VIABILISATION DE QUATRE PARCELLES IMPASSE DES CHÊNES</t>
  </si>
  <si>
    <t>ESTIMATION DES TRAVAUX : LOT 1 – VOIRIE</t>
  </si>
  <si>
    <t>N° Prix</t>
  </si>
  <si>
    <t>Désignation</t>
  </si>
  <si>
    <t>Unités</t>
  </si>
  <si>
    <t>Quantité</t>
  </si>
  <si>
    <t>Prix Unitaire</t>
  </si>
  <si>
    <t>Montant H.T</t>
  </si>
  <si>
    <t>Préparation et borduration</t>
  </si>
  <si>
    <t>Préparation, Installation technique de chantier et Signalisation temporaire</t>
  </si>
  <si>
    <t>Forfait</t>
  </si>
  <si>
    <t>Abattage d'arbres - y compris dessouchage</t>
  </si>
  <si>
    <t>Défrichage</t>
  </si>
  <si>
    <t>M²</t>
  </si>
  <si>
    <t>Décapage de la terre végétale sur 20cm sur l'emprise de la voirie</t>
  </si>
  <si>
    <t>Déblais de toutes natures</t>
  </si>
  <si>
    <t>M³</t>
  </si>
  <si>
    <t>Compactage du fond de forme</t>
  </si>
  <si>
    <t>M</t>
  </si>
  <si>
    <t>Sciage des enrobés</t>
  </si>
  <si>
    <t>Rabotage sur 6 cm d'épaisseur</t>
  </si>
  <si>
    <t>géotextile</t>
  </si>
  <si>
    <t>Fourniture et mise en œuvre de GNT 0/80</t>
  </si>
  <si>
    <t>T</t>
  </si>
  <si>
    <t>Fourniture et mise en œuvre de GNT 0/31,5</t>
  </si>
  <si>
    <t>F et pose Bordures A2</t>
  </si>
  <si>
    <t>F et pose de solins béton préfabriqués 15 x 6  en limite public / privé</t>
  </si>
  <si>
    <t>Couche d'assise et revêtement</t>
  </si>
  <si>
    <t>imprégnation de la GNT</t>
  </si>
  <si>
    <t>Enrobés 0/10 (chaussées)</t>
  </si>
  <si>
    <t>Plus-value pour mise en œuvre des enrobés à la main</t>
  </si>
  <si>
    <t>TOTAL HT</t>
  </si>
  <si>
    <t>TVA</t>
  </si>
  <si>
    <t>TOTAL TTC</t>
  </si>
  <si>
    <t>ESTIMATION DES TRAVAUX : LOT 2 - RESEAUX HUMIDES</t>
  </si>
  <si>
    <t>Eaux pluviales et eaux usées</t>
  </si>
  <si>
    <t>Fourniture et pose de canalisation Ø160 PVC – SN8 – Y COMPRIS TRANCHEE + EROBAGE CANALISATION ET REMBAIEMENTS  (EU)</t>
  </si>
  <si>
    <t>Fourniture et pose de canalisation Ø315 PVC – SN8 – Y COMPRIS TRANCHEE + ENROBAGE CANALISATION ET REMBAIEMENTS  (EP)</t>
  </si>
  <si>
    <t>Tabouret de branchement eaux usées  (EU)</t>
  </si>
  <si>
    <t>Regard avaloir à grille fonte plate 500 x 500</t>
  </si>
  <si>
    <t>Piquage sur ouvrage existant  (1 pour EP et 4 pour EU)</t>
  </si>
  <si>
    <t>Confection de tête de buse  (EP)</t>
  </si>
  <si>
    <t>AEP</t>
  </si>
  <si>
    <t>Tranchée pour réseau principal (canalisation PEHD Ø63), y compris remblaiement avec apport de matériaux de bonne qualité et sable pour l'enrobage</t>
  </si>
  <si>
    <t>Fourniture et pose de canalisation PEHD Ø63 à raccords électro-soudables</t>
  </si>
  <si>
    <t>Fourniture et pose de vanne DN 60</t>
  </si>
  <si>
    <t>Installation de purge en bout de conduite (vanne de 40)</t>
  </si>
  <si>
    <r>
      <t>Branchement particulier</t>
    </r>
    <r>
      <rPr>
        <sz val="10"/>
        <rFont val="Arial"/>
        <family val="2"/>
      </rPr>
      <t> : dispositif de prise en charge DN 25, y compris fourniture et pose de citerneau PEHD + 5 à 10 m de canalisation PEHD Ø25 en tranchée toutes fournitures comprises (Sable, grillage avertisseur, GNT A)</t>
    </r>
  </si>
  <si>
    <t>Bouches à clé</t>
  </si>
  <si>
    <t>Béton dosé à 200 Kg de ciment par m³</t>
  </si>
  <si>
    <t>Essai de pression et nettoyage (stérilisation et bactério) du réseau</t>
  </si>
  <si>
    <t>Raccordement au réseau AEP existant</t>
  </si>
  <si>
    <t>Récolement EU - EP – AEP</t>
  </si>
  <si>
    <t>Établissement des plans de récolement concernant les réseau EU, EP et AEP, sur support informatique (Autocad), fourniture en trois exemplaires sur support papier et 1 CD-Rom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</si>
</sst>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401]"/>
    <numFmt numFmtId="165" formatCode="#,##0.00\ [$€-40C];[Red]\-#,##0.00\ [$€-40C]"/>
    <numFmt numFmtId="166" formatCode="#.00"/>
  </numFmts>
  <fonts count="52">
    <font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53"/>
      <name val="Arial"/>
      <family val="2"/>
    </font>
    <font>
      <b/>
      <sz val="9"/>
      <name val="Arial"/>
      <family val="2"/>
    </font>
    <font>
      <b/>
      <sz val="10"/>
      <color indexed="12"/>
      <name val="MS Sans Serif"/>
      <family val="2"/>
    </font>
    <font>
      <b/>
      <sz val="12"/>
      <color indexed="12"/>
      <name val="Arial"/>
      <family val="2"/>
    </font>
    <font>
      <b/>
      <sz val="10"/>
      <color indexed="14"/>
      <name val="MS Sans Serif"/>
      <family val="2"/>
    </font>
    <font>
      <b/>
      <sz val="12"/>
      <color indexed="14"/>
      <name val="Arial"/>
      <family val="2"/>
    </font>
    <font>
      <b/>
      <sz val="10"/>
      <color indexed="10"/>
      <name val="MS Sans Serif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0" borderId="0" applyNumberFormat="0" applyBorder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4" fontId="3" fillId="33" borderId="0" xfId="0" applyNumberFormat="1" applyFont="1" applyFill="1" applyBorder="1" applyAlignment="1" applyProtection="1">
      <alignment horizontal="center" vertical="center"/>
      <protection locked="0"/>
    </xf>
    <xf numFmtId="4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164" fontId="5" fillId="34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164" fontId="9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64" fontId="11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center"/>
    </xf>
    <xf numFmtId="165" fontId="13" fillId="0" borderId="0" xfId="0" applyNumberFormat="1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65" fontId="15" fillId="0" borderId="13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6</xdr:row>
      <xdr:rowOff>190500</xdr:rowOff>
    </xdr:from>
    <xdr:to>
      <xdr:col>6</xdr:col>
      <xdr:colOff>762000</xdr:colOff>
      <xdr:row>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172450" y="2066925"/>
          <a:ext cx="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7</xdr:row>
      <xdr:rowOff>171450</xdr:rowOff>
    </xdr:from>
    <xdr:to>
      <xdr:col>6</xdr:col>
      <xdr:colOff>762000</xdr:colOff>
      <xdr:row>7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8172450" y="2266950"/>
          <a:ext cx="0" cy="3810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7</xdr:row>
      <xdr:rowOff>171450</xdr:rowOff>
    </xdr:from>
    <xdr:to>
      <xdr:col>6</xdr:col>
      <xdr:colOff>762000</xdr:colOff>
      <xdr:row>7</xdr:row>
      <xdr:rowOff>209550</xdr:rowOff>
    </xdr:to>
    <xdr:sp>
      <xdr:nvSpPr>
        <xdr:cNvPr id="3" name="Line 2"/>
        <xdr:cNvSpPr>
          <a:spLocks/>
        </xdr:cNvSpPr>
      </xdr:nvSpPr>
      <xdr:spPr>
        <a:xfrm flipV="1">
          <a:off x="8172450" y="2266950"/>
          <a:ext cx="0" cy="3810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762000</xdr:colOff>
      <xdr:row>3</xdr:row>
      <xdr:rowOff>352425</xdr:rowOff>
    </xdr:from>
    <xdr:to>
      <xdr:col>6</xdr:col>
      <xdr:colOff>762000</xdr:colOff>
      <xdr:row>3</xdr:row>
      <xdr:rowOff>352425</xdr:rowOff>
    </xdr:to>
    <xdr:sp>
      <xdr:nvSpPr>
        <xdr:cNvPr id="1" name="Line 1"/>
        <xdr:cNvSpPr>
          <a:spLocks/>
        </xdr:cNvSpPr>
      </xdr:nvSpPr>
      <xdr:spPr>
        <a:xfrm>
          <a:off x="8172450" y="1362075"/>
          <a:ext cx="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3</xdr:row>
      <xdr:rowOff>352425</xdr:rowOff>
    </xdr:from>
    <xdr:to>
      <xdr:col>6</xdr:col>
      <xdr:colOff>762000</xdr:colOff>
      <xdr:row>3</xdr:row>
      <xdr:rowOff>352425</xdr:rowOff>
    </xdr:to>
    <xdr:sp>
      <xdr:nvSpPr>
        <xdr:cNvPr id="2" name="Line 2"/>
        <xdr:cNvSpPr>
          <a:spLocks/>
        </xdr:cNvSpPr>
      </xdr:nvSpPr>
      <xdr:spPr>
        <a:xfrm>
          <a:off x="8172450" y="1362075"/>
          <a:ext cx="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762000</xdr:colOff>
      <xdr:row>3</xdr:row>
      <xdr:rowOff>352425</xdr:rowOff>
    </xdr:from>
    <xdr:to>
      <xdr:col>6</xdr:col>
      <xdr:colOff>762000</xdr:colOff>
      <xdr:row>3</xdr:row>
      <xdr:rowOff>352425</xdr:rowOff>
    </xdr:to>
    <xdr:sp>
      <xdr:nvSpPr>
        <xdr:cNvPr id="3" name="Line 2"/>
        <xdr:cNvSpPr>
          <a:spLocks/>
        </xdr:cNvSpPr>
      </xdr:nvSpPr>
      <xdr:spPr>
        <a:xfrm>
          <a:off x="8172450" y="1362075"/>
          <a:ext cx="0" cy="0"/>
        </a:xfrm>
        <a:prstGeom prst="line">
          <a:avLst/>
        </a:prstGeom>
        <a:noFill/>
        <a:ln w="9360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zoomScale="78" zoomScaleNormal="78" zoomScalePageLayoutView="0" workbookViewId="0" topLeftCell="A1">
      <selection activeCell="K18" sqref="K18"/>
    </sheetView>
  </sheetViews>
  <sheetFormatPr defaultColWidth="11.57421875" defaultRowHeight="12.75"/>
  <cols>
    <col min="1" max="1" width="5.140625" style="0" customWidth="1"/>
    <col min="2" max="2" width="64.28125" style="0" customWidth="1"/>
    <col min="3" max="3" width="7.7109375" style="0" customWidth="1"/>
    <col min="4" max="4" width="10.7109375" style="0" customWidth="1"/>
    <col min="5" max="5" width="9.8515625" style="0" customWidth="1"/>
    <col min="6" max="6" width="13.421875" style="0" customWidth="1"/>
  </cols>
  <sheetData>
    <row r="1" spans="1:7" ht="35.25" customHeight="1">
      <c r="A1" s="35" t="s">
        <v>0</v>
      </c>
      <c r="B1" s="35"/>
      <c r="C1" s="35"/>
      <c r="D1" s="35"/>
      <c r="E1" s="35"/>
      <c r="F1" s="35"/>
      <c r="G1" s="35"/>
    </row>
    <row r="2" spans="1:7" ht="25.5" customHeight="1">
      <c r="A2" s="36" t="s">
        <v>1</v>
      </c>
      <c r="B2" s="36"/>
      <c r="C2" s="36"/>
      <c r="D2" s="36"/>
      <c r="E2" s="36"/>
      <c r="F2" s="36"/>
      <c r="G2" s="36"/>
    </row>
    <row r="3" spans="1:7" ht="18.75" customHeight="1">
      <c r="A3" s="37" t="s">
        <v>2</v>
      </c>
      <c r="B3" s="37"/>
      <c r="C3" s="37"/>
      <c r="D3" s="37"/>
      <c r="E3" s="37"/>
      <c r="F3" s="37"/>
      <c r="G3" s="1"/>
    </row>
    <row r="4" spans="1:7" ht="28.5" customHeight="1">
      <c r="A4" s="2" t="s">
        <v>3</v>
      </c>
      <c r="B4" s="3" t="s">
        <v>4</v>
      </c>
      <c r="C4" s="3" t="s">
        <v>5</v>
      </c>
      <c r="D4" s="4" t="s">
        <v>6</v>
      </c>
      <c r="E4" s="5" t="s">
        <v>7</v>
      </c>
      <c r="F4" s="6" t="s">
        <v>8</v>
      </c>
      <c r="G4" s="1"/>
    </row>
    <row r="5" spans="1:7" ht="22.5" customHeight="1">
      <c r="A5" s="38" t="s">
        <v>9</v>
      </c>
      <c r="B5" s="38"/>
      <c r="C5" s="38"/>
      <c r="D5" s="38"/>
      <c r="E5" s="38"/>
      <c r="F5" s="38"/>
      <c r="G5" s="7">
        <f>SUM(F6:F18)</f>
        <v>0</v>
      </c>
    </row>
    <row r="6" spans="1:7" ht="17.25" customHeight="1">
      <c r="A6" s="8">
        <v>1</v>
      </c>
      <c r="B6" s="9" t="s">
        <v>10</v>
      </c>
      <c r="C6" s="10" t="s">
        <v>11</v>
      </c>
      <c r="D6" s="11">
        <v>1</v>
      </c>
      <c r="E6" s="12"/>
      <c r="F6" s="13">
        <f aca="true" t="shared" si="0" ref="F6:F15">D6*E6</f>
        <v>0</v>
      </c>
      <c r="G6" s="1"/>
    </row>
    <row r="7" spans="1:7" ht="17.25" customHeight="1">
      <c r="A7" s="8">
        <v>2</v>
      </c>
      <c r="B7" s="9" t="s">
        <v>12</v>
      </c>
      <c r="C7" s="10" t="s">
        <v>5</v>
      </c>
      <c r="D7" s="11">
        <v>3</v>
      </c>
      <c r="E7" s="12"/>
      <c r="F7" s="13">
        <f t="shared" si="0"/>
        <v>0</v>
      </c>
      <c r="G7" s="1"/>
    </row>
    <row r="8" spans="1:7" ht="17.25" customHeight="1">
      <c r="A8" s="8">
        <v>3</v>
      </c>
      <c r="B8" s="9" t="s">
        <v>13</v>
      </c>
      <c r="C8" s="10" t="s">
        <v>14</v>
      </c>
      <c r="D8" s="11">
        <v>80</v>
      </c>
      <c r="E8" s="12"/>
      <c r="F8" s="13">
        <f t="shared" si="0"/>
        <v>0</v>
      </c>
      <c r="G8" s="1"/>
    </row>
    <row r="9" spans="1:7" ht="17.25" customHeight="1">
      <c r="A9" s="8">
        <v>4</v>
      </c>
      <c r="B9" s="9" t="s">
        <v>15</v>
      </c>
      <c r="C9" s="10" t="s">
        <v>14</v>
      </c>
      <c r="D9" s="11">
        <v>560</v>
      </c>
      <c r="E9" s="12"/>
      <c r="F9" s="13">
        <f t="shared" si="0"/>
        <v>0</v>
      </c>
      <c r="G9" s="1"/>
    </row>
    <row r="10" spans="1:7" ht="17.25" customHeight="1">
      <c r="A10" s="8">
        <v>5</v>
      </c>
      <c r="B10" s="9" t="s">
        <v>16</v>
      </c>
      <c r="C10" s="10" t="s">
        <v>17</v>
      </c>
      <c r="D10" s="11">
        <v>210</v>
      </c>
      <c r="E10" s="12"/>
      <c r="F10" s="13">
        <f t="shared" si="0"/>
        <v>0</v>
      </c>
      <c r="G10" s="1"/>
    </row>
    <row r="11" spans="1:7" ht="17.25" customHeight="1">
      <c r="A11" s="8">
        <v>6</v>
      </c>
      <c r="B11" s="9" t="s">
        <v>18</v>
      </c>
      <c r="C11" s="10" t="s">
        <v>19</v>
      </c>
      <c r="D11" s="11">
        <v>560</v>
      </c>
      <c r="E11" s="12"/>
      <c r="F11" s="13">
        <f t="shared" si="0"/>
        <v>0</v>
      </c>
      <c r="G11" s="1"/>
    </row>
    <row r="12" spans="1:7" ht="17.25" customHeight="1">
      <c r="A12" s="8">
        <v>7</v>
      </c>
      <c r="B12" s="9" t="s">
        <v>20</v>
      </c>
      <c r="C12" s="10" t="s">
        <v>19</v>
      </c>
      <c r="D12" s="11">
        <v>6</v>
      </c>
      <c r="E12" s="12"/>
      <c r="F12" s="13">
        <f t="shared" si="0"/>
        <v>0</v>
      </c>
      <c r="G12" s="1"/>
    </row>
    <row r="13" spans="1:7" ht="17.25" customHeight="1">
      <c r="A13" s="8">
        <v>8</v>
      </c>
      <c r="B13" s="9" t="s">
        <v>21</v>
      </c>
      <c r="C13" s="10" t="s">
        <v>14</v>
      </c>
      <c r="D13" s="11">
        <v>30</v>
      </c>
      <c r="E13" s="12"/>
      <c r="F13" s="13">
        <f t="shared" si="0"/>
        <v>0</v>
      </c>
      <c r="G13" s="1"/>
    </row>
    <row r="14" spans="1:7" ht="17.25" customHeight="1">
      <c r="A14" s="8">
        <v>9</v>
      </c>
      <c r="B14" s="9" t="s">
        <v>22</v>
      </c>
      <c r="C14" s="10" t="s">
        <v>14</v>
      </c>
      <c r="D14" s="11">
        <v>560</v>
      </c>
      <c r="E14" s="12"/>
      <c r="F14" s="13">
        <f t="shared" si="0"/>
        <v>0</v>
      </c>
      <c r="G14" s="1"/>
    </row>
    <row r="15" spans="1:7" ht="17.25" customHeight="1">
      <c r="A15" s="8">
        <v>10</v>
      </c>
      <c r="B15" s="9" t="s">
        <v>23</v>
      </c>
      <c r="C15" s="10" t="s">
        <v>24</v>
      </c>
      <c r="D15" s="11">
        <v>380</v>
      </c>
      <c r="E15" s="12"/>
      <c r="F15" s="13">
        <f t="shared" si="0"/>
        <v>0</v>
      </c>
      <c r="G15" s="1"/>
    </row>
    <row r="16" spans="1:7" ht="17.25" customHeight="1">
      <c r="A16" s="8">
        <v>11</v>
      </c>
      <c r="B16" s="14" t="s">
        <v>25</v>
      </c>
      <c r="C16" s="15" t="s">
        <v>24</v>
      </c>
      <c r="D16" s="11">
        <v>260</v>
      </c>
      <c r="E16" s="12"/>
      <c r="F16" s="13">
        <f>SUM(E16*D16)</f>
        <v>0</v>
      </c>
      <c r="G16" s="1"/>
    </row>
    <row r="17" spans="1:7" ht="17.25" customHeight="1">
      <c r="A17" s="8">
        <v>12</v>
      </c>
      <c r="B17" s="14" t="s">
        <v>26</v>
      </c>
      <c r="C17" s="15" t="s">
        <v>19</v>
      </c>
      <c r="D17" s="11">
        <v>115</v>
      </c>
      <c r="E17" s="12"/>
      <c r="F17" s="13">
        <f>SUM(E17*D17)</f>
        <v>0</v>
      </c>
      <c r="G17" s="1"/>
    </row>
    <row r="18" spans="1:7" ht="17.25" customHeight="1">
      <c r="A18" s="8">
        <v>13</v>
      </c>
      <c r="B18" s="14" t="s">
        <v>27</v>
      </c>
      <c r="C18" s="15" t="s">
        <v>19</v>
      </c>
      <c r="D18" s="11">
        <v>90</v>
      </c>
      <c r="E18" s="12"/>
      <c r="F18" s="13">
        <f>SUM(E18*D18)</f>
        <v>0</v>
      </c>
      <c r="G18" s="1"/>
    </row>
    <row r="19" spans="1:7" ht="22.5" customHeight="1">
      <c r="A19" s="38" t="s">
        <v>28</v>
      </c>
      <c r="B19" s="38"/>
      <c r="C19" s="38"/>
      <c r="D19" s="38"/>
      <c r="E19" s="38"/>
      <c r="F19" s="38"/>
      <c r="G19" s="7">
        <f>SUM(F20:F22)</f>
        <v>0</v>
      </c>
    </row>
    <row r="20" spans="1:7" ht="17.25" customHeight="1">
      <c r="A20" s="8">
        <v>14</v>
      </c>
      <c r="B20" s="14" t="s">
        <v>29</v>
      </c>
      <c r="C20" s="15" t="s">
        <v>14</v>
      </c>
      <c r="D20" s="11">
        <v>560</v>
      </c>
      <c r="E20" s="12"/>
      <c r="F20" s="13">
        <f>SUM(E20*D20)</f>
        <v>0</v>
      </c>
      <c r="G20" s="1"/>
    </row>
    <row r="21" spans="1:7" ht="17.25" customHeight="1">
      <c r="A21" s="8">
        <v>15</v>
      </c>
      <c r="B21" s="9" t="s">
        <v>30</v>
      </c>
      <c r="C21" s="10" t="s">
        <v>24</v>
      </c>
      <c r="D21" s="11">
        <v>80</v>
      </c>
      <c r="E21" s="12"/>
      <c r="F21" s="13">
        <f>SUM(E21*D21)</f>
        <v>0</v>
      </c>
      <c r="G21" s="1"/>
    </row>
    <row r="22" spans="1:7" ht="17.25" customHeight="1">
      <c r="A22" s="8">
        <v>16</v>
      </c>
      <c r="B22" s="9" t="s">
        <v>31</v>
      </c>
      <c r="C22" s="10" t="s">
        <v>24</v>
      </c>
      <c r="D22" s="11">
        <v>8</v>
      </c>
      <c r="E22" s="12"/>
      <c r="F22" s="13">
        <f>SUM(E22*D22)</f>
        <v>0</v>
      </c>
      <c r="G22" s="1"/>
    </row>
    <row r="23" spans="1:7" ht="18" customHeight="1">
      <c r="A23" s="16"/>
      <c r="D23" s="39" t="s">
        <v>32</v>
      </c>
      <c r="E23" s="39"/>
      <c r="F23" s="17">
        <f>SUM(F6:F22)</f>
        <v>0</v>
      </c>
      <c r="G23" s="1"/>
    </row>
    <row r="24" spans="1:7" ht="18" customHeight="1">
      <c r="A24" s="18"/>
      <c r="D24" s="40" t="s">
        <v>33</v>
      </c>
      <c r="E24" s="40"/>
      <c r="F24" s="19">
        <f>SUM(F23*0.196)</f>
        <v>0</v>
      </c>
      <c r="G24" s="1"/>
    </row>
    <row r="25" spans="1:7" ht="18" customHeight="1">
      <c r="A25" s="20"/>
      <c r="B25" s="21"/>
      <c r="C25" s="21"/>
      <c r="D25" s="41" t="s">
        <v>34</v>
      </c>
      <c r="E25" s="41"/>
      <c r="F25" s="22">
        <f>SUM(F24+F23)</f>
        <v>0</v>
      </c>
      <c r="G25" s="23"/>
    </row>
    <row r="39" ht="39.75" customHeight="1"/>
    <row r="41" spans="1:3" ht="26.25">
      <c r="A41" s="24"/>
      <c r="B41" s="25"/>
      <c r="C41" s="26"/>
    </row>
    <row r="42" spans="1:3" ht="12.75">
      <c r="A42" s="27"/>
      <c r="B42" s="28"/>
      <c r="C42" s="29"/>
    </row>
    <row r="43" spans="1:3" ht="12.75">
      <c r="A43" s="27"/>
      <c r="B43" s="28"/>
      <c r="C43" s="29"/>
    </row>
  </sheetData>
  <sheetProtection password="CC39" sheet="1"/>
  <mergeCells count="8">
    <mergeCell ref="D24:E24"/>
    <mergeCell ref="D25:E25"/>
    <mergeCell ref="A1:G1"/>
    <mergeCell ref="A2:G2"/>
    <mergeCell ref="A3:F3"/>
    <mergeCell ref="A5:F5"/>
    <mergeCell ref="A19:F19"/>
    <mergeCell ref="D23:E23"/>
  </mergeCells>
  <printOptions horizontalCentered="1" verticalCentered="1"/>
  <pageMargins left="0.4722222222222222" right="0.4722222222222222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="78" zoomScaleNormal="78" zoomScalePageLayoutView="0" workbookViewId="0" topLeftCell="A1">
      <selection activeCell="I24" activeCellId="1" sqref="K18:K19 I24"/>
    </sheetView>
  </sheetViews>
  <sheetFormatPr defaultColWidth="11.57421875" defaultRowHeight="12.75"/>
  <cols>
    <col min="1" max="1" width="5.140625" style="0" customWidth="1"/>
    <col min="2" max="2" width="64.28125" style="0" customWidth="1"/>
    <col min="3" max="3" width="7.7109375" style="0" customWidth="1"/>
    <col min="4" max="4" width="10.7109375" style="0" customWidth="1"/>
    <col min="5" max="5" width="9.8515625" style="0" customWidth="1"/>
    <col min="6" max="6" width="13.421875" style="0" customWidth="1"/>
  </cols>
  <sheetData>
    <row r="1" spans="1:7" ht="35.25" customHeight="1">
      <c r="A1" s="35" t="s">
        <v>0</v>
      </c>
      <c r="B1" s="35"/>
      <c r="C1" s="35"/>
      <c r="D1" s="35"/>
      <c r="E1" s="35"/>
      <c r="F1" s="35"/>
      <c r="G1" s="35"/>
    </row>
    <row r="2" spans="1:7" ht="25.5" customHeight="1">
      <c r="A2" s="36" t="s">
        <v>1</v>
      </c>
      <c r="B2" s="36"/>
      <c r="C2" s="36"/>
      <c r="D2" s="36"/>
      <c r="E2" s="36"/>
      <c r="F2" s="36"/>
      <c r="G2" s="36"/>
    </row>
    <row r="3" spans="1:7" ht="18.75" customHeight="1">
      <c r="A3" s="37" t="s">
        <v>35</v>
      </c>
      <c r="B3" s="37"/>
      <c r="C3" s="37"/>
      <c r="D3" s="37"/>
      <c r="E3" s="37"/>
      <c r="F3" s="37"/>
      <c r="G3" s="1"/>
    </row>
    <row r="4" spans="1:7" ht="28.5" customHeight="1">
      <c r="A4" s="2" t="s">
        <v>3</v>
      </c>
      <c r="B4" s="3" t="s">
        <v>4</v>
      </c>
      <c r="C4" s="3" t="s">
        <v>5</v>
      </c>
      <c r="D4" s="4" t="s">
        <v>6</v>
      </c>
      <c r="E4" s="5" t="s">
        <v>7</v>
      </c>
      <c r="F4" s="6" t="s">
        <v>8</v>
      </c>
      <c r="G4" s="1"/>
    </row>
    <row r="5" spans="1:7" ht="22.5" customHeight="1">
      <c r="A5" s="38" t="s">
        <v>36</v>
      </c>
      <c r="B5" s="38"/>
      <c r="C5" s="38"/>
      <c r="D5" s="38"/>
      <c r="E5" s="38"/>
      <c r="F5" s="38"/>
      <c r="G5" s="7">
        <f>SUM(F7:F12)</f>
        <v>0</v>
      </c>
    </row>
    <row r="6" spans="1:7" ht="22.5" customHeight="1">
      <c r="A6" s="8">
        <v>1</v>
      </c>
      <c r="B6" s="9" t="s">
        <v>10</v>
      </c>
      <c r="C6" s="10" t="s">
        <v>11</v>
      </c>
      <c r="D6" s="11">
        <v>1</v>
      </c>
      <c r="E6" s="12"/>
      <c r="F6" s="13">
        <f>D6*E6</f>
        <v>0</v>
      </c>
      <c r="G6" s="30"/>
    </row>
    <row r="7" spans="1:7" ht="29.25" customHeight="1">
      <c r="A7" s="8">
        <v>2</v>
      </c>
      <c r="B7" s="14" t="s">
        <v>37</v>
      </c>
      <c r="C7" s="15" t="s">
        <v>19</v>
      </c>
      <c r="D7" s="11">
        <v>28</v>
      </c>
      <c r="E7" s="12"/>
      <c r="F7" s="13">
        <f aca="true" t="shared" si="0" ref="F7:F12">SUM(E7*D7)</f>
        <v>0</v>
      </c>
      <c r="G7" s="30"/>
    </row>
    <row r="8" spans="1:7" ht="29.25" customHeight="1">
      <c r="A8" s="8">
        <v>3</v>
      </c>
      <c r="B8" s="14" t="s">
        <v>38</v>
      </c>
      <c r="C8" s="15" t="s">
        <v>19</v>
      </c>
      <c r="D8" s="11">
        <v>75</v>
      </c>
      <c r="E8" s="12"/>
      <c r="F8" s="13">
        <f t="shared" si="0"/>
        <v>0</v>
      </c>
      <c r="G8" s="1"/>
    </row>
    <row r="9" spans="1:7" ht="17.25" customHeight="1">
      <c r="A9" s="8">
        <v>4</v>
      </c>
      <c r="B9" s="14" t="s">
        <v>39</v>
      </c>
      <c r="C9" s="15" t="s">
        <v>5</v>
      </c>
      <c r="D9" s="11">
        <v>4</v>
      </c>
      <c r="E9" s="12"/>
      <c r="F9" s="13">
        <f t="shared" si="0"/>
        <v>0</v>
      </c>
      <c r="G9" s="1"/>
    </row>
    <row r="10" spans="1:7" ht="17.25" customHeight="1">
      <c r="A10" s="8">
        <v>5</v>
      </c>
      <c r="B10" s="14" t="s">
        <v>40</v>
      </c>
      <c r="C10" s="15" t="s">
        <v>5</v>
      </c>
      <c r="D10" s="11">
        <v>2</v>
      </c>
      <c r="E10" s="12"/>
      <c r="F10" s="13">
        <f t="shared" si="0"/>
        <v>0</v>
      </c>
      <c r="G10" s="1"/>
    </row>
    <row r="11" spans="1:7" ht="17.25" customHeight="1">
      <c r="A11" s="8">
        <v>6</v>
      </c>
      <c r="B11" s="14" t="s">
        <v>41</v>
      </c>
      <c r="C11" s="15" t="s">
        <v>5</v>
      </c>
      <c r="D11" s="11">
        <v>5</v>
      </c>
      <c r="E11" s="12"/>
      <c r="F11" s="13">
        <f t="shared" si="0"/>
        <v>0</v>
      </c>
      <c r="G11" s="1"/>
    </row>
    <row r="12" spans="1:7" ht="17.25" customHeight="1">
      <c r="A12" s="8">
        <v>7</v>
      </c>
      <c r="B12" s="14" t="s">
        <v>42</v>
      </c>
      <c r="C12" s="15" t="s">
        <v>5</v>
      </c>
      <c r="D12" s="11">
        <v>1</v>
      </c>
      <c r="E12" s="12"/>
      <c r="F12" s="13">
        <f t="shared" si="0"/>
        <v>0</v>
      </c>
      <c r="G12" s="1"/>
    </row>
    <row r="13" spans="1:7" ht="22.5" customHeight="1">
      <c r="A13" s="38" t="s">
        <v>43</v>
      </c>
      <c r="B13" s="38"/>
      <c r="C13" s="38"/>
      <c r="D13" s="38"/>
      <c r="E13" s="38"/>
      <c r="F13" s="38"/>
      <c r="G13" s="7">
        <f>SUM(F14:F22)</f>
        <v>0</v>
      </c>
    </row>
    <row r="14" spans="1:7" ht="39.75" customHeight="1">
      <c r="A14" s="31">
        <v>8</v>
      </c>
      <c r="B14" s="28" t="s">
        <v>44</v>
      </c>
      <c r="C14" s="29" t="s">
        <v>19</v>
      </c>
      <c r="D14" s="32">
        <v>80</v>
      </c>
      <c r="E14" s="12"/>
      <c r="F14" s="13">
        <f aca="true" t="shared" si="1" ref="F14:F22">E14*D14</f>
        <v>0</v>
      </c>
      <c r="G14" s="1"/>
    </row>
    <row r="15" spans="1:7" ht="17.25" customHeight="1">
      <c r="A15" s="31">
        <v>9</v>
      </c>
      <c r="B15" s="28" t="s">
        <v>45</v>
      </c>
      <c r="C15" s="29" t="s">
        <v>19</v>
      </c>
      <c r="D15" s="32">
        <v>80</v>
      </c>
      <c r="E15" s="12"/>
      <c r="F15" s="13">
        <f t="shared" si="1"/>
        <v>0</v>
      </c>
      <c r="G15" s="1"/>
    </row>
    <row r="16" spans="1:7" ht="18" customHeight="1">
      <c r="A16" s="31">
        <v>10</v>
      </c>
      <c r="B16" s="28" t="s">
        <v>46</v>
      </c>
      <c r="C16" s="29" t="s">
        <v>5</v>
      </c>
      <c r="D16" s="33">
        <v>1</v>
      </c>
      <c r="E16" s="12"/>
      <c r="F16" s="13">
        <f t="shared" si="1"/>
        <v>0</v>
      </c>
      <c r="G16" s="1"/>
    </row>
    <row r="17" spans="1:7" ht="18" customHeight="1">
      <c r="A17" s="31">
        <v>11</v>
      </c>
      <c r="B17" s="28" t="s">
        <v>47</v>
      </c>
      <c r="C17" s="29" t="s">
        <v>5</v>
      </c>
      <c r="D17" s="33">
        <v>1</v>
      </c>
      <c r="E17" s="12"/>
      <c r="F17" s="13">
        <f t="shared" si="1"/>
        <v>0</v>
      </c>
      <c r="G17" s="1"/>
    </row>
    <row r="18" spans="1:7" ht="50.25" customHeight="1">
      <c r="A18" s="31">
        <v>12</v>
      </c>
      <c r="B18" s="34" t="s">
        <v>48</v>
      </c>
      <c r="C18" s="29" t="s">
        <v>5</v>
      </c>
      <c r="D18" s="33">
        <v>4</v>
      </c>
      <c r="E18" s="12"/>
      <c r="F18" s="13">
        <f t="shared" si="1"/>
        <v>0</v>
      </c>
      <c r="G18" s="1"/>
    </row>
    <row r="19" spans="1:7" ht="17.25" customHeight="1">
      <c r="A19" s="31">
        <v>13</v>
      </c>
      <c r="B19" s="28" t="s">
        <v>49</v>
      </c>
      <c r="C19" s="29" t="s">
        <v>5</v>
      </c>
      <c r="D19" s="33">
        <v>6</v>
      </c>
      <c r="E19" s="12"/>
      <c r="F19" s="13">
        <f t="shared" si="1"/>
        <v>0</v>
      </c>
      <c r="G19" s="1"/>
    </row>
    <row r="20" spans="1:7" ht="17.25" customHeight="1">
      <c r="A20" s="31">
        <v>14</v>
      </c>
      <c r="B20" s="28" t="s">
        <v>50</v>
      </c>
      <c r="C20" s="29" t="s">
        <v>17</v>
      </c>
      <c r="D20" s="33">
        <v>1</v>
      </c>
      <c r="E20" s="12"/>
      <c r="F20" s="13">
        <f t="shared" si="1"/>
        <v>0</v>
      </c>
      <c r="G20" s="1"/>
    </row>
    <row r="21" spans="1:7" ht="17.25" customHeight="1">
      <c r="A21" s="31">
        <v>15</v>
      </c>
      <c r="B21" s="28" t="s">
        <v>51</v>
      </c>
      <c r="C21" s="29" t="s">
        <v>11</v>
      </c>
      <c r="D21" s="33">
        <v>1</v>
      </c>
      <c r="E21" s="12"/>
      <c r="F21" s="13">
        <f t="shared" si="1"/>
        <v>0</v>
      </c>
      <c r="G21" s="1"/>
    </row>
    <row r="22" spans="1:7" ht="29.25" customHeight="1">
      <c r="A22" s="31">
        <v>16</v>
      </c>
      <c r="B22" s="28" t="s">
        <v>52</v>
      </c>
      <c r="C22" s="29" t="s">
        <v>5</v>
      </c>
      <c r="D22" s="33">
        <v>1</v>
      </c>
      <c r="E22" s="12"/>
      <c r="F22" s="13">
        <f t="shared" si="1"/>
        <v>0</v>
      </c>
      <c r="G22" s="1"/>
    </row>
    <row r="23" spans="1:7" ht="22.5" customHeight="1">
      <c r="A23" s="38" t="s">
        <v>53</v>
      </c>
      <c r="B23" s="38"/>
      <c r="C23" s="38"/>
      <c r="D23" s="38"/>
      <c r="E23" s="38"/>
      <c r="F23" s="38"/>
      <c r="G23" s="7">
        <f>SUM(F24)</f>
        <v>0</v>
      </c>
    </row>
    <row r="24" spans="1:7" ht="42" customHeight="1">
      <c r="A24" s="31">
        <v>17</v>
      </c>
      <c r="B24" s="28" t="s">
        <v>54</v>
      </c>
      <c r="C24" s="29" t="s">
        <v>11</v>
      </c>
      <c r="D24" s="33">
        <v>1</v>
      </c>
      <c r="E24" s="12"/>
      <c r="F24" s="13">
        <f>E24*D24</f>
        <v>0</v>
      </c>
      <c r="G24" s="1"/>
    </row>
    <row r="25" spans="1:7" ht="18" customHeight="1">
      <c r="A25" s="16"/>
      <c r="D25" s="39" t="s">
        <v>32</v>
      </c>
      <c r="E25" s="39"/>
      <c r="F25" s="17">
        <f>SUM(F5:F24)</f>
        <v>0</v>
      </c>
      <c r="G25" s="1"/>
    </row>
    <row r="26" spans="1:7" ht="18" customHeight="1">
      <c r="A26" s="18"/>
      <c r="D26" s="40" t="s">
        <v>33</v>
      </c>
      <c r="E26" s="40"/>
      <c r="F26" s="19">
        <f>SUM(F25*0.196)</f>
        <v>0</v>
      </c>
      <c r="G26" s="1"/>
    </row>
    <row r="27" spans="1:7" ht="18" customHeight="1">
      <c r="A27" s="20"/>
      <c r="B27" s="21"/>
      <c r="C27" s="21"/>
      <c r="D27" s="41" t="s">
        <v>34</v>
      </c>
      <c r="E27" s="41"/>
      <c r="F27" s="22">
        <f>SUM(F26+F25)</f>
        <v>0</v>
      </c>
      <c r="G27" s="23"/>
    </row>
    <row r="41" ht="39.75" customHeight="1"/>
    <row r="43" spans="1:3" ht="26.25">
      <c r="A43" s="24"/>
      <c r="B43" s="25"/>
      <c r="C43" s="26"/>
    </row>
    <row r="44" spans="1:3" ht="12.75">
      <c r="A44" s="27"/>
      <c r="B44" s="28"/>
      <c r="C44" s="29"/>
    </row>
    <row r="45" spans="1:3" ht="12.75">
      <c r="A45" s="27"/>
      <c r="B45" s="28"/>
      <c r="C45" s="29"/>
    </row>
  </sheetData>
  <sheetProtection password="CC39" sheet="1"/>
  <mergeCells count="9">
    <mergeCell ref="D25:E25"/>
    <mergeCell ref="D26:E26"/>
    <mergeCell ref="D27:E27"/>
    <mergeCell ref="A1:G1"/>
    <mergeCell ref="A2:G2"/>
    <mergeCell ref="A3:F3"/>
    <mergeCell ref="A5:F5"/>
    <mergeCell ref="A13:F13"/>
    <mergeCell ref="A23:F23"/>
  </mergeCells>
  <printOptions horizontalCentered="1" verticalCentered="1"/>
  <pageMargins left="0.4722222222222222" right="0.4722222222222222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Postecentral</dc:creator>
  <cp:keywords/>
  <dc:description/>
  <cp:lastModifiedBy>Postecentral</cp:lastModifiedBy>
  <dcterms:created xsi:type="dcterms:W3CDTF">2016-03-03T14:52:01Z</dcterms:created>
  <dcterms:modified xsi:type="dcterms:W3CDTF">2016-03-03T14:52:01Z</dcterms:modified>
  <cp:category/>
  <cp:version/>
  <cp:contentType/>
  <cp:contentStatus/>
</cp:coreProperties>
</file>